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takemoto\Desktop\基金の検討\様式\"/>
    </mc:Choice>
  </mc:AlternateContent>
  <xr:revisionPtr revIDLastSave="0" documentId="13_ncr:1_{CCACC325-E7D2-4AB2-892B-9E7BB68E0540}" xr6:coauthVersionLast="47" xr6:coauthVersionMax="47" xr10:uidLastSave="{00000000-0000-0000-0000-000000000000}"/>
  <bookViews>
    <workbookView xWindow="-120" yWindow="-120" windowWidth="20730" windowHeight="11160" tabRatio="912" activeTab="1" xr2:uid="{B3F9337B-03FA-4221-B5B8-E42655DB61D2}"/>
  </bookViews>
  <sheets>
    <sheet name="第２号様式「予算書～収入の部～」 (作成手順及び記載例)" sheetId="17" r:id="rId1"/>
    <sheet name="第２号様式「予算書～支出の部～」 (作成手順及び記載例)" sheetId="18" r:id="rId2"/>
  </sheets>
  <definedNames>
    <definedName name="_xlnm.Print_Area" localSheetId="1">'第２号様式「予算書～支出の部～」 (作成手順及び記載例)'!$A$1:$P$34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8" l="1"/>
  <c r="C1" i="18" l="1"/>
  <c r="P32" i="18"/>
  <c r="J18" i="18"/>
  <c r="J19" i="18"/>
  <c r="J20" i="18"/>
  <c r="J17" i="18"/>
  <c r="J13" i="18"/>
  <c r="J31" i="18"/>
  <c r="J30" i="18"/>
  <c r="J29" i="18"/>
  <c r="J28" i="18"/>
  <c r="J27" i="18"/>
  <c r="D27" i="18" s="1"/>
  <c r="J26" i="18"/>
  <c r="D26" i="18" s="1"/>
  <c r="J25" i="18"/>
  <c r="J24" i="18"/>
  <c r="J23" i="18"/>
  <c r="J22" i="18"/>
  <c r="J21" i="18"/>
  <c r="J15" i="18"/>
  <c r="J14" i="18"/>
  <c r="D14" i="18" s="1"/>
  <c r="J12" i="18"/>
  <c r="I20" i="17"/>
  <c r="I19" i="17"/>
  <c r="I18" i="17"/>
  <c r="I17" i="17"/>
  <c r="I21" i="17"/>
  <c r="C21" i="17" s="1"/>
  <c r="I23" i="17"/>
  <c r="I22" i="17"/>
  <c r="C22" i="17" s="1"/>
  <c r="C19" i="17"/>
  <c r="C16" i="17"/>
  <c r="D17" i="18" l="1"/>
  <c r="D29" i="18"/>
  <c r="D22" i="18"/>
  <c r="D12" i="18"/>
  <c r="C12" i="18"/>
  <c r="C29" i="18"/>
  <c r="C27" i="18"/>
  <c r="J16" i="18"/>
  <c r="J32" i="18" s="1"/>
  <c r="C17" i="18"/>
  <c r="C22" i="18"/>
  <c r="C26" i="18"/>
  <c r="C14" i="18"/>
  <c r="I24" i="17"/>
  <c r="C17" i="17"/>
  <c r="C24" i="17" s="1"/>
  <c r="D16" i="18" l="1"/>
  <c r="D32" i="18" s="1"/>
  <c r="C16" i="18"/>
  <c r="H34" i="18" l="1"/>
  <c r="O33" i="18" s="1"/>
  <c r="C32" i="18"/>
  <c r="C34" i="18" s="1"/>
  <c r="N33" i="18" s="1"/>
</calcChain>
</file>

<file path=xl/sharedStrings.xml><?xml version="1.0" encoding="utf-8"?>
<sst xmlns="http://schemas.openxmlformats.org/spreadsheetml/2006/main" count="110" uniqueCount="76">
  <si>
    <t>育成協会
チェック欄</t>
    <rPh sb="0" eb="3">
      <t>イクセイキョウ</t>
    </rPh>
    <rPh sb="3" eb="4">
      <t>カイ</t>
    </rPh>
    <rPh sb="9" eb="10">
      <t>ラン</t>
    </rPh>
    <phoneticPr fontId="1"/>
  </si>
  <si>
    <t>区分</t>
    <rPh sb="0" eb="2">
      <t>クブン</t>
    </rPh>
    <phoneticPr fontId="1"/>
  </si>
  <si>
    <t>項目</t>
    <rPh sb="0" eb="2">
      <t>コウモク</t>
    </rPh>
    <phoneticPr fontId="1"/>
  </si>
  <si>
    <t>単価</t>
    <rPh sb="0" eb="2">
      <t>タンカ</t>
    </rPh>
    <phoneticPr fontId="1"/>
  </si>
  <si>
    <t>個数や人数</t>
    <rPh sb="0" eb="2">
      <t>コスウ</t>
    </rPh>
    <rPh sb="3" eb="5">
      <t>ニンズウ</t>
    </rPh>
    <phoneticPr fontId="1"/>
  </si>
  <si>
    <t>計</t>
    <rPh sb="0" eb="1">
      <t>ケイ</t>
    </rPh>
    <phoneticPr fontId="1"/>
  </si>
  <si>
    <t>寄　附　金</t>
    <rPh sb="0" eb="1">
      <t>ヤドリキ</t>
    </rPh>
    <rPh sb="2" eb="3">
      <t>フ</t>
    </rPh>
    <rPh sb="4" eb="5">
      <t>キン</t>
    </rPh>
    <phoneticPr fontId="1"/>
  </si>
  <si>
    <t>報　償　費</t>
    <rPh sb="0" eb="1">
      <t>ホウ</t>
    </rPh>
    <rPh sb="2" eb="3">
      <t>ショウ</t>
    </rPh>
    <rPh sb="4" eb="5">
      <t>ヒ</t>
    </rPh>
    <phoneticPr fontId="1"/>
  </si>
  <si>
    <t>旅　　　費</t>
    <rPh sb="0" eb="1">
      <t>タビ</t>
    </rPh>
    <rPh sb="4" eb="5">
      <t>ヒ</t>
    </rPh>
    <phoneticPr fontId="1"/>
  </si>
  <si>
    <t>需　用　費</t>
    <rPh sb="0" eb="1">
      <t>ジュ</t>
    </rPh>
    <rPh sb="2" eb="3">
      <t>ヨウ</t>
    </rPh>
    <rPh sb="4" eb="5">
      <t>ヒ</t>
    </rPh>
    <phoneticPr fontId="1"/>
  </si>
  <si>
    <t>消耗品費</t>
    <rPh sb="0" eb="3">
      <t>ショウモウヒン</t>
    </rPh>
    <rPh sb="3" eb="4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</si>
  <si>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</si>
  <si>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役務費</t>
    <rPh sb="0" eb="3">
      <t>エキムヒ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</si>
  <si>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</si>
  <si>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－</t>
    <phoneticPr fontId="1"/>
  </si>
  <si>
    <t>支出計</t>
    <rPh sb="0" eb="2">
      <t>シシュツ</t>
    </rPh>
    <rPh sb="2" eb="3">
      <t>ケイ</t>
    </rPh>
    <phoneticPr fontId="1"/>
  </si>
  <si>
    <t>円</t>
    <rPh sb="0" eb="1">
      <t>エン</t>
    </rPh>
    <phoneticPr fontId="1"/>
  </si>
  <si>
    <t>食料費</t>
    <rPh sb="0" eb="3">
      <t>ショクリョウヒ</t>
    </rPh>
    <phoneticPr fontId="1"/>
  </si>
  <si>
    <t>令和　</t>
    <phoneticPr fontId="1"/>
  </si>
  <si>
    <t>施設使用料</t>
    <rPh sb="0" eb="2">
      <t>シセツ</t>
    </rPh>
    <rPh sb="2" eb="5">
      <t>シヨウリョウ</t>
    </rPh>
    <phoneticPr fontId="1"/>
  </si>
  <si>
    <t>設備利用料</t>
  </si>
  <si>
    <t>項目・内容</t>
    <rPh sb="0" eb="2">
      <t>コウモク</t>
    </rPh>
    <rPh sb="3" eb="5">
      <t>ナイヨウ</t>
    </rPh>
    <phoneticPr fontId="1"/>
  </si>
  <si>
    <t>－</t>
  </si>
  <si>
    <t>団体資金</t>
    <rPh sb="0" eb="2">
      <t>ダンタイ</t>
    </rPh>
    <rPh sb="2" eb="4">
      <t>シキン</t>
    </rPh>
    <phoneticPr fontId="1"/>
  </si>
  <si>
    <t xml:space="preserve"> 　円のうち 交付対象経費</t>
    <rPh sb="2" eb="3">
      <t>エン</t>
    </rPh>
    <rPh sb="7" eb="9">
      <t>コウフ</t>
    </rPh>
    <rPh sb="9" eb="11">
      <t>タイショウ</t>
    </rPh>
    <rPh sb="11" eb="13">
      <t>ケイヒ</t>
    </rPh>
    <phoneticPr fontId="1"/>
  </si>
  <si>
    <t>その他助成金等</t>
    <rPh sb="2" eb="3">
      <t>ホカ</t>
    </rPh>
    <rPh sb="3" eb="4">
      <t>スケ</t>
    </rPh>
    <rPh sb="4" eb="5">
      <t>シゲル</t>
    </rPh>
    <rPh sb="5" eb="6">
      <t>キン</t>
    </rPh>
    <rPh sb="6" eb="7">
      <t>トウ</t>
    </rPh>
    <phoneticPr fontId="1"/>
  </si>
  <si>
    <t>（第２号様式）</t>
    <rPh sb="1" eb="2">
      <t>ダイ</t>
    </rPh>
    <rPh sb="3" eb="4">
      <t>ゴウ</t>
    </rPh>
    <rPh sb="4" eb="6">
      <t>ヨウシキ</t>
    </rPh>
    <phoneticPr fontId="1"/>
  </si>
  <si>
    <t>積算内容　＊全体の内訳を記載</t>
    <rPh sb="0" eb="2">
      <t>セキサン</t>
    </rPh>
    <rPh sb="2" eb="4">
      <t>ナイヨウ</t>
    </rPh>
    <phoneticPr fontId="1"/>
  </si>
  <si>
    <t>団体名</t>
    <rPh sb="0" eb="2">
      <t>ダンタイ</t>
    </rPh>
    <rPh sb="2" eb="3">
      <t>メイ</t>
    </rPh>
    <phoneticPr fontId="1"/>
  </si>
  <si>
    <t>交付事業の
全体経費</t>
    <rPh sb="0" eb="2">
      <t>コウフ</t>
    </rPh>
    <rPh sb="2" eb="4">
      <t>ジギョウ</t>
    </rPh>
    <rPh sb="6" eb="8">
      <t>ゼンタイ</t>
    </rPh>
    <rPh sb="8" eb="10">
      <t>ケイヒ</t>
    </rPh>
    <phoneticPr fontId="1"/>
  </si>
  <si>
    <t>交付
対象経費</t>
    <rPh sb="0" eb="2">
      <t>コウフ</t>
    </rPh>
    <rPh sb="3" eb="5">
      <t>タイショウ</t>
    </rPh>
    <rPh sb="5" eb="7">
      <t>ケイヒ</t>
    </rPh>
    <phoneticPr fontId="1"/>
  </si>
  <si>
    <t>金　額</t>
    <rPh sb="0" eb="1">
      <t>キン</t>
    </rPh>
    <rPh sb="2" eb="3">
      <t>ガク</t>
    </rPh>
    <phoneticPr fontId="1"/>
  </si>
  <si>
    <t>区　分</t>
    <rPh sb="0" eb="1">
      <t>ク</t>
    </rPh>
    <rPh sb="2" eb="3">
      <t>ブン</t>
    </rPh>
    <phoneticPr fontId="1"/>
  </si>
  <si>
    <t>北海道
青少年基金
交付金</t>
    <rPh sb="0" eb="3">
      <t>ホッカイドウ</t>
    </rPh>
    <rPh sb="4" eb="7">
      <t>セイショウネン</t>
    </rPh>
    <rPh sb="7" eb="9">
      <t>キキン</t>
    </rPh>
    <rPh sb="10" eb="13">
      <t>コウフキン</t>
    </rPh>
    <phoneticPr fontId="1"/>
  </si>
  <si>
    <t>参　加　料</t>
    <rPh sb="0" eb="1">
      <t>サン</t>
    </rPh>
    <rPh sb="2" eb="3">
      <t>カ</t>
    </rPh>
    <rPh sb="4" eb="5">
      <t>リョウ</t>
    </rPh>
    <phoneticPr fontId="1"/>
  </si>
  <si>
    <t>～収入の部～</t>
    <rPh sb="1" eb="3">
      <t>シュウニュウ</t>
    </rPh>
    <rPh sb="4" eb="5">
      <t>ブ</t>
    </rPh>
    <phoneticPr fontId="1"/>
  </si>
  <si>
    <t>◯◯市活動助成金</t>
    <rPh sb="2" eb="3">
      <t>シ</t>
    </rPh>
    <rPh sb="3" eb="5">
      <t>カツドウ</t>
    </rPh>
    <rPh sb="5" eb="8">
      <t>ジョセイキン</t>
    </rPh>
    <phoneticPr fontId="1"/>
  </si>
  <si>
    <t>前期繰越金</t>
    <rPh sb="0" eb="2">
      <t>ゼンキ</t>
    </rPh>
    <rPh sb="2" eb="5">
      <t>クリコシキン</t>
    </rPh>
    <phoneticPr fontId="1"/>
  </si>
  <si>
    <t>◯◯市◯◯◯団体</t>
    <rPh sb="2" eb="3">
      <t>シ</t>
    </rPh>
    <rPh sb="6" eb="8">
      <t>ダンタイ</t>
    </rPh>
    <phoneticPr fontId="1"/>
  </si>
  <si>
    <t>参加児童</t>
    <rPh sb="0" eb="2">
      <t>サンカ</t>
    </rPh>
    <rPh sb="2" eb="4">
      <t>ジドウ</t>
    </rPh>
    <phoneticPr fontId="1"/>
  </si>
  <si>
    <t>調理体験食材</t>
    <rPh sb="0" eb="2">
      <t>チョウリ</t>
    </rPh>
    <rPh sb="2" eb="4">
      <t>タイケン</t>
    </rPh>
    <rPh sb="4" eb="6">
      <t>ショクザイ</t>
    </rPh>
    <phoneticPr fontId="1"/>
  </si>
  <si>
    <t>対象外</t>
    <rPh sb="0" eb="3">
      <t>タイショウガイ</t>
    </rPh>
    <phoneticPr fontId="1"/>
  </si>
  <si>
    <t>キャンプ場（こども）</t>
    <rPh sb="4" eb="5">
      <t>ジョウ</t>
    </rPh>
    <phoneticPr fontId="1"/>
  </si>
  <si>
    <t>キャンプ場（おとな）</t>
    <rPh sb="4" eb="5">
      <t>ジョウ</t>
    </rPh>
    <phoneticPr fontId="1"/>
  </si>
  <si>
    <t>スタッフ謝礼</t>
    <rPh sb="4" eb="6">
      <t>シャレイ</t>
    </rPh>
    <phoneticPr fontId="1"/>
  </si>
  <si>
    <t>しおりの作成</t>
    <rPh sb="4" eb="6">
      <t>サクセイ</t>
    </rPh>
    <phoneticPr fontId="1"/>
  </si>
  <si>
    <t>BBQスペース</t>
    <phoneticPr fontId="1"/>
  </si>
  <si>
    <t>医薬品</t>
    <rPh sb="0" eb="3">
      <t>イヤクヒン</t>
    </rPh>
    <phoneticPr fontId="1"/>
  </si>
  <si>
    <t>方位磁針</t>
    <rPh sb="0" eb="2">
      <t>ホウイ</t>
    </rPh>
    <rPh sb="2" eb="4">
      <t>ジシン</t>
    </rPh>
    <phoneticPr fontId="1"/>
  </si>
  <si>
    <t>マジック</t>
    <phoneticPr fontId="1"/>
  </si>
  <si>
    <t>路線バス運賃　（スタッフ）</t>
    <rPh sb="0" eb="2">
      <t>ロセン</t>
    </rPh>
    <rPh sb="4" eb="6">
      <t>ウンチン</t>
    </rPh>
    <phoneticPr fontId="1"/>
  </si>
  <si>
    <t>路線バス運賃　（こども）</t>
    <rPh sb="0" eb="2">
      <t>ロセン</t>
    </rPh>
    <rPh sb="4" eb="6">
      <t>ウンチン</t>
    </rPh>
    <phoneticPr fontId="1"/>
  </si>
  <si>
    <t>レクリエーション</t>
    <phoneticPr fontId="1"/>
  </si>
  <si>
    <t>大縄跳び</t>
    <rPh sb="0" eb="1">
      <t>オオ</t>
    </rPh>
    <rPh sb="1" eb="3">
      <t>ナワト</t>
    </rPh>
    <phoneticPr fontId="1"/>
  </si>
  <si>
    <t>◯◯子ども会連盟</t>
    <rPh sb="2" eb="3">
      <t>コ</t>
    </rPh>
    <rPh sb="5" eb="6">
      <t>カイ</t>
    </rPh>
    <rPh sb="6" eb="8">
      <t>レンメイ</t>
    </rPh>
    <phoneticPr fontId="1"/>
  </si>
  <si>
    <t>収入計との一致</t>
    <rPh sb="0" eb="2">
      <t>シュウニュウ</t>
    </rPh>
    <rPh sb="2" eb="3">
      <t>ケイ</t>
    </rPh>
    <rPh sb="5" eb="7">
      <t>イッチ</t>
    </rPh>
    <phoneticPr fontId="1"/>
  </si>
  <si>
    <t>交付対象経費との一致</t>
    <rPh sb="0" eb="2">
      <t>コウフ</t>
    </rPh>
    <rPh sb="2" eb="4">
      <t>タイショウ</t>
    </rPh>
    <rPh sb="4" eb="6">
      <t>ケイヒ</t>
    </rPh>
    <rPh sb="8" eb="10">
      <t>イッチ</t>
    </rPh>
    <phoneticPr fontId="1"/>
  </si>
  <si>
    <t>交付金額</t>
    <rPh sb="0" eb="2">
      <t>コウフ</t>
    </rPh>
    <rPh sb="2" eb="4">
      <t>キンガク</t>
    </rPh>
    <phoneticPr fontId="1"/>
  </si>
  <si>
    <t>飲み物</t>
    <rPh sb="0" eb="1">
      <t>ノ</t>
    </rPh>
    <rPh sb="2" eb="3">
      <t>モノ</t>
    </rPh>
    <phoneticPr fontId="1"/>
  </si>
  <si>
    <t>～支出の部～</t>
    <rPh sb="1" eb="3">
      <t>シシュツ</t>
    </rPh>
    <rPh sb="4" eb="5">
      <t>ブ</t>
    </rPh>
    <phoneticPr fontId="1"/>
  </si>
  <si>
    <t>記念品（エコタンブラー）</t>
    <rPh sb="0" eb="3">
      <t>キネンヒン</t>
    </rPh>
    <phoneticPr fontId="1"/>
  </si>
  <si>
    <t>交付対象</t>
    <rPh sb="0" eb="2">
      <t>コウフ</t>
    </rPh>
    <rPh sb="2" eb="4">
      <t>タイショウ</t>
    </rPh>
    <phoneticPr fontId="1"/>
  </si>
  <si>
    <t xml:space="preserve">スタッフ </t>
    <phoneticPr fontId="1"/>
  </si>
  <si>
    <t>対象外</t>
  </si>
  <si>
    <t>スタッフ　保険料</t>
    <rPh sb="5" eb="8">
      <t>ホケンリョウ</t>
    </rPh>
    <phoneticPr fontId="1"/>
  </si>
  <si>
    <t>個数</t>
    <rPh sb="0" eb="2">
      <t>コスウ</t>
    </rPh>
    <phoneticPr fontId="1"/>
  </si>
  <si>
    <t>人数</t>
    <rPh sb="0" eb="2">
      <t>ニンズウ</t>
    </rPh>
    <phoneticPr fontId="1"/>
  </si>
  <si>
    <t>収入計</t>
    <rPh sb="0" eb="2">
      <t>シュウニュウ</t>
    </rPh>
    <rPh sb="2" eb="3">
      <t>ケイ</t>
    </rPh>
    <phoneticPr fontId="1"/>
  </si>
  <si>
    <t>令和</t>
    <phoneticPr fontId="1"/>
  </si>
  <si>
    <t>こども　保険料</t>
    <rPh sb="4" eb="7">
      <t>ホケンリョウ</t>
    </rPh>
    <phoneticPr fontId="1"/>
  </si>
  <si>
    <t>こども</t>
    <phoneticPr fontId="1"/>
  </si>
  <si>
    <t>炭</t>
    <rPh sb="0" eb="1">
      <t>スミ</t>
    </rPh>
    <phoneticPr fontId="1"/>
  </si>
  <si>
    <t>調理体験</t>
    <rPh sb="0" eb="2">
      <t>チョウリ</t>
    </rPh>
    <rPh sb="2" eb="4">
      <t>タイケン</t>
    </rPh>
    <phoneticPr fontId="1"/>
  </si>
  <si>
    <r>
      <t xml:space="preserve">年度　こども・若者応援交付金 </t>
    </r>
    <r>
      <rPr>
        <b/>
        <sz val="12"/>
        <color theme="1"/>
        <rFont val="BIZ UDPゴシック"/>
        <family val="3"/>
        <charset val="128"/>
      </rPr>
      <t>予算書</t>
    </r>
    <phoneticPr fontId="1"/>
  </si>
  <si>
    <t>～予算書の作成手順と記載例～</t>
    <rPh sb="1" eb="4">
      <t>ヨサンショ</t>
    </rPh>
    <phoneticPr fontId="1"/>
  </si>
  <si>
    <t>～予算書の作成手順と記載例～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</si>
</sst>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&quot;円&quot;"/>
  </numFmts>
  <fonts count="3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theme="1"/>
      <name val="BIZ UDゴシック"/>
      <family val="3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BIZ UDP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rgb="FFFF3300"/>
      <name val="UD デジタル 教科書体 N-B"/>
      <family val="1"/>
      <charset val="128"/>
    </font>
    <font>
      <sz val="10"/>
      <color theme="1"/>
      <name val="UD デジタル 教科書体 N-B"/>
      <family val="1"/>
      <charset val="128"/>
    </font>
    <font>
      <sz val="10"/>
      <name val="UD デジタル 教科書体 N-B"/>
      <family val="1"/>
      <charset val="128"/>
    </font>
    <font>
      <sz val="9"/>
      <color rgb="FFFF0000"/>
      <name val="Yu Gothic UI Semibold"/>
      <family val="3"/>
      <charset val="128"/>
    </font>
    <font>
      <sz val="10"/>
      <color rgb="FFFF0000"/>
      <name val="Yu Gothic UI Semibold"/>
      <family val="3"/>
      <charset val="128"/>
    </font>
    <font>
      <sz val="10"/>
      <color theme="1"/>
      <name val="Yu Gothic UI Semibold"/>
      <family val="3"/>
      <charset val="128"/>
    </font>
    <font>
      <sz val="10"/>
      <name val="Yu Gothic UI Semibold"/>
      <family val="3"/>
      <charset val="128"/>
    </font>
    <font>
      <sz val="9"/>
      <color theme="1"/>
      <name val="Yu Gothic UI Semibold"/>
      <family val="3"/>
      <charset val="128"/>
    </font>
    <font>
      <sz val="11"/>
      <name val="Yu Gothic UI Semibold"/>
      <family val="3"/>
      <charset val="128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12"/>
      <color theme="1"/>
      <name val="Yu Gothic UI Semibold"/>
      <family val="3"/>
      <charset val="128"/>
    </font>
    <font>
      <sz val="11"/>
      <color rgb="FFFF3300"/>
      <name val="UD デジタル 教科書体 N-B"/>
      <family val="1"/>
      <charset val="128"/>
    </font>
    <font>
      <sz val="12"/>
      <color theme="1"/>
      <name val="UD デジタル 教科書体 NK-B"/>
      <family val="1"/>
      <charset val="128"/>
    </font>
    <font>
      <sz val="11"/>
      <color theme="1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b/>
      <sz val="12"/>
      <name val="BIZ UDゴシック"/>
      <family val="3"/>
      <charset val="128"/>
    </font>
    <font>
      <sz val="9"/>
      <color rgb="FFFF0000"/>
      <name val="ＭＳ Ｐゴシック"/>
      <family val="3"/>
      <charset val="128"/>
    </font>
    <font>
      <sz val="9"/>
      <color rgb="FFFF3300"/>
      <name val="Yu Gothic UI Semibold"/>
      <family val="3"/>
      <charset val="128"/>
    </font>
    <font>
      <sz val="14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5FFFF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</borders>
  <cellStyleXfs count="2">
    <xf numFmtId="0" fontId="0" fillId="0" borderId="0">
      <alignment vertical="center"/>
    </xf>
    <xf numFmtId="0" fontId="4" fillId="0" borderId="0"/>
  </cellStyleXfs>
  <cellXfs count="2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Protection="1">
      <alignment vertical="center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16" fillId="0" borderId="0" xfId="0" applyFont="1" applyProtection="1">
      <alignment vertical="center"/>
      <protection locked="0"/>
    </xf>
    <xf numFmtId="0" fontId="17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center" vertical="center"/>
      <protection locked="0"/>
    </xf>
    <xf numFmtId="0" fontId="15" fillId="0" borderId="0" xfId="0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1" fillId="0" borderId="0" xfId="0" applyFont="1" applyProtection="1">
      <alignment vertical="center"/>
      <protection locked="0"/>
    </xf>
    <xf numFmtId="0" fontId="19" fillId="0" borderId="0" xfId="0" applyFont="1" applyAlignment="1">
      <alignment horizontal="right" vertical="center"/>
    </xf>
    <xf numFmtId="0" fontId="7" fillId="0" borderId="0" xfId="0" applyFont="1">
      <alignment vertical="center"/>
    </xf>
    <xf numFmtId="0" fontId="19" fillId="0" borderId="9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19" fillId="0" borderId="10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 shrinkToFi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 shrinkToFit="1"/>
      <protection locked="0"/>
    </xf>
    <xf numFmtId="0" fontId="28" fillId="0" borderId="0" xfId="0" applyFont="1" applyProtection="1">
      <alignment vertical="center"/>
      <protection locked="0"/>
    </xf>
    <xf numFmtId="0" fontId="3" fillId="0" borderId="3" xfId="0" applyFont="1" applyBorder="1" applyAlignment="1" applyProtection="1">
      <alignment vertical="center" shrinkToFit="1"/>
      <protection locked="0"/>
    </xf>
    <xf numFmtId="3" fontId="27" fillId="3" borderId="8" xfId="0" applyNumberFormat="1" applyFont="1" applyFill="1" applyBorder="1" applyAlignment="1" applyProtection="1">
      <alignment vertical="center" shrinkToFit="1"/>
      <protection locked="0"/>
    </xf>
    <xf numFmtId="0" fontId="32" fillId="0" borderId="32" xfId="0" applyFont="1" applyBorder="1" applyAlignment="1" applyProtection="1">
      <alignment horizontal="center" vertical="center" shrinkToFit="1"/>
      <protection locked="0"/>
    </xf>
    <xf numFmtId="3" fontId="24" fillId="0" borderId="20" xfId="0" applyNumberFormat="1" applyFont="1" applyBorder="1" applyAlignment="1" applyProtection="1">
      <alignment vertical="center" shrinkToFit="1"/>
      <protection locked="0"/>
    </xf>
    <xf numFmtId="3" fontId="24" fillId="0" borderId="21" xfId="0" applyNumberFormat="1" applyFont="1" applyBorder="1" applyAlignment="1" applyProtection="1">
      <alignment vertical="center" shrinkToFit="1"/>
      <protection locked="0"/>
    </xf>
    <xf numFmtId="3" fontId="24" fillId="0" borderId="26" xfId="0" applyNumberFormat="1" applyFont="1" applyBorder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2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18" fillId="0" borderId="0" xfId="0" applyFont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23" fillId="0" borderId="0" xfId="0" applyFont="1">
      <alignment vertical="center"/>
    </xf>
    <xf numFmtId="0" fontId="16" fillId="0" borderId="0" xfId="0" applyFont="1">
      <alignment vertical="center"/>
    </xf>
    <xf numFmtId="0" fontId="15" fillId="0" borderId="0" xfId="0" applyFont="1">
      <alignment vertical="center"/>
    </xf>
    <xf numFmtId="0" fontId="29" fillId="0" borderId="0" xfId="0" applyFont="1">
      <alignment vertical="center"/>
    </xf>
    <xf numFmtId="3" fontId="8" fillId="0" borderId="2" xfId="0" applyNumberFormat="1" applyFont="1" applyBorder="1" applyAlignment="1">
      <alignment horizontal="right" vertical="center" shrinkToFit="1"/>
    </xf>
    <xf numFmtId="3" fontId="8" fillId="0" borderId="20" xfId="0" applyNumberFormat="1" applyFont="1" applyBorder="1">
      <alignment vertical="center"/>
    </xf>
    <xf numFmtId="3" fontId="8" fillId="0" borderId="39" xfId="0" applyNumberFormat="1" applyFont="1" applyBorder="1">
      <alignment vertical="center"/>
    </xf>
    <xf numFmtId="3" fontId="8" fillId="0" borderId="21" xfId="0" applyNumberFormat="1" applyFont="1" applyBorder="1">
      <alignment vertical="center"/>
    </xf>
    <xf numFmtId="3" fontId="8" fillId="0" borderId="19" xfId="0" applyNumberFormat="1" applyFont="1" applyBorder="1">
      <alignment vertical="center"/>
    </xf>
    <xf numFmtId="3" fontId="8" fillId="0" borderId="1" xfId="0" applyNumberFormat="1" applyFont="1" applyBorder="1" applyAlignment="1">
      <alignment vertical="center" shrinkToFit="1"/>
    </xf>
    <xf numFmtId="3" fontId="8" fillId="0" borderId="1" xfId="0" applyNumberFormat="1" applyFont="1" applyBorder="1">
      <alignment vertical="center"/>
    </xf>
    <xf numFmtId="0" fontId="8" fillId="0" borderId="1" xfId="0" applyFont="1" applyBorder="1">
      <alignment vertical="center"/>
    </xf>
    <xf numFmtId="3" fontId="8" fillId="0" borderId="4" xfId="0" applyNumberFormat="1" applyFont="1" applyBorder="1">
      <alignment vertical="center"/>
    </xf>
    <xf numFmtId="0" fontId="3" fillId="0" borderId="14" xfId="0" applyFont="1" applyBorder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3" fontId="8" fillId="0" borderId="41" xfId="0" applyNumberFormat="1" applyFont="1" applyBorder="1">
      <alignment vertical="center"/>
    </xf>
    <xf numFmtId="3" fontId="8" fillId="0" borderId="27" xfId="0" applyNumberFormat="1" applyFont="1" applyBorder="1">
      <alignment vertical="center"/>
    </xf>
    <xf numFmtId="49" fontId="8" fillId="0" borderId="29" xfId="0" applyNumberFormat="1" applyFont="1" applyBorder="1" applyAlignment="1">
      <alignment horizontal="center" vertical="center" shrinkToFit="1"/>
    </xf>
    <xf numFmtId="3" fontId="3" fillId="3" borderId="3" xfId="0" applyNumberFormat="1" applyFont="1" applyFill="1" applyBorder="1" applyAlignment="1">
      <alignment vertical="center" shrinkToFit="1"/>
    </xf>
    <xf numFmtId="3" fontId="3" fillId="0" borderId="3" xfId="0" applyNumberFormat="1" applyFont="1" applyBorder="1">
      <alignment vertical="center"/>
    </xf>
    <xf numFmtId="0" fontId="3" fillId="0" borderId="3" xfId="0" applyFont="1" applyBorder="1">
      <alignment vertical="center"/>
    </xf>
    <xf numFmtId="0" fontId="3" fillId="0" borderId="9" xfId="0" applyFont="1" applyBorder="1" applyAlignment="1">
      <alignment horizontal="center" vertical="center" shrinkToFit="1"/>
    </xf>
    <xf numFmtId="3" fontId="3" fillId="0" borderId="9" xfId="0" applyNumberFormat="1" applyFont="1" applyBorder="1" applyAlignment="1">
      <alignment vertical="center" shrinkToFit="1"/>
    </xf>
    <xf numFmtId="0" fontId="3" fillId="0" borderId="9" xfId="0" applyFont="1" applyBorder="1">
      <alignment vertical="center"/>
    </xf>
    <xf numFmtId="3" fontId="3" fillId="0" borderId="9" xfId="0" applyNumberFormat="1" applyFont="1" applyBorder="1">
      <alignment vertical="center"/>
    </xf>
    <xf numFmtId="3" fontId="12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7" fillId="0" borderId="0" xfId="0" applyFont="1">
      <alignment vertical="center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5" fillId="0" borderId="19" xfId="0" applyFont="1" applyBorder="1" applyAlignment="1" applyProtection="1">
      <alignment horizontal="center" vertical="center" shrinkToFit="1"/>
      <protection locked="0"/>
    </xf>
    <xf numFmtId="176" fontId="6" fillId="0" borderId="1" xfId="0" applyNumberFormat="1" applyFont="1" applyBorder="1" applyAlignment="1">
      <alignment horizontal="center" vertical="center"/>
    </xf>
    <xf numFmtId="0" fontId="35" fillId="0" borderId="0" xfId="0" applyFont="1">
      <alignment vertical="center"/>
    </xf>
    <xf numFmtId="0" fontId="34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34" fillId="0" borderId="0" xfId="0" applyFont="1" applyAlignment="1">
      <alignment horizontal="center" vertical="center" wrapText="1" shrinkToFit="1"/>
    </xf>
    <xf numFmtId="0" fontId="6" fillId="0" borderId="1" xfId="0" applyFont="1" applyBorder="1">
      <alignment vertical="center"/>
    </xf>
    <xf numFmtId="3" fontId="8" fillId="0" borderId="25" xfId="0" applyNumberFormat="1" applyFont="1" applyBorder="1">
      <alignment vertical="center"/>
    </xf>
    <xf numFmtId="3" fontId="8" fillId="0" borderId="31" xfId="0" applyNumberFormat="1" applyFont="1" applyBorder="1">
      <alignment vertical="center"/>
    </xf>
    <xf numFmtId="0" fontId="34" fillId="0" borderId="12" xfId="0" applyFont="1" applyBorder="1" applyAlignment="1">
      <alignment horizontal="center" vertical="center" shrinkToFit="1"/>
    </xf>
    <xf numFmtId="0" fontId="18" fillId="0" borderId="0" xfId="0" applyFont="1" applyAlignment="1">
      <alignment vertical="center" wrapText="1"/>
    </xf>
    <xf numFmtId="0" fontId="2" fillId="0" borderId="0" xfId="0" applyFont="1" applyAlignment="1" applyProtection="1">
      <alignment horizontal="center" vertical="center"/>
      <protection locked="0"/>
    </xf>
    <xf numFmtId="3" fontId="8" fillId="4" borderId="5" xfId="0" applyNumberFormat="1" applyFont="1" applyFill="1" applyBorder="1" applyAlignment="1">
      <alignment horizontal="right" vertical="center" shrinkToFit="1"/>
    </xf>
    <xf numFmtId="0" fontId="3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/>
    </xf>
    <xf numFmtId="3" fontId="3" fillId="2" borderId="3" xfId="0" applyNumberFormat="1" applyFont="1" applyFill="1" applyBorder="1" applyAlignment="1">
      <alignment vertical="center" shrinkToFit="1"/>
    </xf>
    <xf numFmtId="3" fontId="3" fillId="0" borderId="7" xfId="0" applyNumberFormat="1" applyFont="1" applyBorder="1" applyAlignment="1">
      <alignment horizontal="right" vertical="center" shrinkToFit="1"/>
    </xf>
    <xf numFmtId="3" fontId="8" fillId="0" borderId="40" xfId="0" applyNumberFormat="1" applyFont="1" applyBorder="1">
      <alignment vertical="center"/>
    </xf>
    <xf numFmtId="3" fontId="8" fillId="4" borderId="2" xfId="0" applyNumberFormat="1" applyFont="1" applyFill="1" applyBorder="1" applyAlignment="1">
      <alignment horizontal="right" vertical="center" shrinkToFit="1"/>
    </xf>
    <xf numFmtId="0" fontId="30" fillId="5" borderId="0" xfId="0" applyFont="1" applyFill="1" applyAlignment="1" applyProtection="1">
      <alignment horizontal="center" vertical="center"/>
      <protection locked="0"/>
    </xf>
    <xf numFmtId="0" fontId="37" fillId="0" borderId="0" xfId="0" applyFont="1" applyAlignment="1" applyProtection="1">
      <alignment horizontal="center" vertical="center"/>
      <protection locked="0"/>
    </xf>
    <xf numFmtId="3" fontId="31" fillId="5" borderId="1" xfId="0" applyNumberFormat="1" applyFont="1" applyFill="1" applyBorder="1" applyAlignment="1" applyProtection="1">
      <alignment vertical="center" shrinkToFit="1"/>
      <protection locked="0"/>
    </xf>
    <xf numFmtId="3" fontId="31" fillId="5" borderId="16" xfId="0" applyNumberFormat="1" applyFont="1" applyFill="1" applyBorder="1" applyAlignment="1" applyProtection="1">
      <alignment vertical="center" shrinkToFit="1"/>
      <protection locked="0"/>
    </xf>
    <xf numFmtId="3" fontId="31" fillId="5" borderId="19" xfId="0" applyNumberFormat="1" applyFont="1" applyFill="1" applyBorder="1" applyAlignment="1" applyProtection="1">
      <alignment vertical="center" shrinkToFit="1"/>
      <protection locked="0"/>
    </xf>
    <xf numFmtId="3" fontId="31" fillId="5" borderId="25" xfId="0" applyNumberFormat="1" applyFont="1" applyFill="1" applyBorder="1" applyAlignment="1" applyProtection="1">
      <alignment vertical="center" shrinkToFit="1"/>
      <protection locked="0"/>
    </xf>
    <xf numFmtId="0" fontId="31" fillId="5" borderId="16" xfId="0" applyFont="1" applyFill="1" applyBorder="1" applyAlignment="1" applyProtection="1">
      <alignment vertical="center" shrinkToFit="1"/>
      <protection locked="0"/>
    </xf>
    <xf numFmtId="0" fontId="31" fillId="5" borderId="25" xfId="0" applyFont="1" applyFill="1" applyBorder="1" applyAlignment="1" applyProtection="1">
      <alignment vertical="center" shrinkToFit="1"/>
      <protection locked="0"/>
    </xf>
    <xf numFmtId="3" fontId="8" fillId="5" borderId="27" xfId="0" applyNumberFormat="1" applyFont="1" applyFill="1" applyBorder="1" applyProtection="1">
      <alignment vertical="center"/>
      <protection locked="0"/>
    </xf>
    <xf numFmtId="0" fontId="8" fillId="5" borderId="27" xfId="0" applyFont="1" applyFill="1" applyBorder="1" applyProtection="1">
      <alignment vertical="center"/>
      <protection locked="0"/>
    </xf>
    <xf numFmtId="3" fontId="8" fillId="5" borderId="39" xfId="0" applyNumberFormat="1" applyFont="1" applyFill="1" applyBorder="1" applyProtection="1">
      <alignment vertical="center"/>
      <protection locked="0"/>
    </xf>
    <xf numFmtId="0" fontId="8" fillId="5" borderId="39" xfId="0" applyFont="1" applyFill="1" applyBorder="1" applyProtection="1">
      <alignment vertical="center"/>
      <protection locked="0"/>
    </xf>
    <xf numFmtId="3" fontId="8" fillId="5" borderId="19" xfId="0" applyNumberFormat="1" applyFont="1" applyFill="1" applyBorder="1" applyProtection="1">
      <alignment vertical="center"/>
      <protection locked="0"/>
    </xf>
    <xf numFmtId="0" fontId="8" fillId="5" borderId="19" xfId="0" applyFont="1" applyFill="1" applyBorder="1" applyProtection="1">
      <alignment vertical="center"/>
      <protection locked="0"/>
    </xf>
    <xf numFmtId="3" fontId="8" fillId="5" borderId="16" xfId="0" applyNumberFormat="1" applyFont="1" applyFill="1" applyBorder="1" applyProtection="1">
      <alignment vertical="center"/>
      <protection locked="0"/>
    </xf>
    <xf numFmtId="0" fontId="8" fillId="5" borderId="16" xfId="0" applyFont="1" applyFill="1" applyBorder="1" applyProtection="1">
      <alignment vertical="center"/>
      <protection locked="0"/>
    </xf>
    <xf numFmtId="3" fontId="8" fillId="5" borderId="14" xfId="0" applyNumberFormat="1" applyFont="1" applyFill="1" applyBorder="1" applyProtection="1">
      <alignment vertical="center"/>
      <protection locked="0"/>
    </xf>
    <xf numFmtId="0" fontId="8" fillId="5" borderId="14" xfId="0" applyFont="1" applyFill="1" applyBorder="1" applyProtection="1">
      <alignment vertical="center"/>
      <protection locked="0"/>
    </xf>
    <xf numFmtId="3" fontId="8" fillId="5" borderId="30" xfId="0" applyNumberFormat="1" applyFont="1" applyFill="1" applyBorder="1" applyProtection="1">
      <alignment vertical="center"/>
      <protection locked="0"/>
    </xf>
    <xf numFmtId="0" fontId="8" fillId="5" borderId="30" xfId="0" applyFont="1" applyFill="1" applyBorder="1" applyProtection="1">
      <alignment vertical="center"/>
      <protection locked="0"/>
    </xf>
    <xf numFmtId="3" fontId="8" fillId="5" borderId="25" xfId="0" applyNumberFormat="1" applyFont="1" applyFill="1" applyBorder="1" applyProtection="1">
      <alignment vertical="center"/>
      <protection locked="0"/>
    </xf>
    <xf numFmtId="0" fontId="8" fillId="5" borderId="25" xfId="0" applyFont="1" applyFill="1" applyBorder="1" applyProtection="1">
      <alignment vertical="center"/>
      <protection locked="0"/>
    </xf>
    <xf numFmtId="3" fontId="8" fillId="5" borderId="16" xfId="0" applyNumberFormat="1" applyFont="1" applyFill="1" applyBorder="1" applyAlignment="1" applyProtection="1">
      <alignment horizontal="center" vertical="center"/>
      <protection locked="0"/>
    </xf>
    <xf numFmtId="3" fontId="8" fillId="5" borderId="27" xfId="0" applyNumberFormat="1" applyFont="1" applyFill="1" applyBorder="1" applyAlignment="1" applyProtection="1">
      <alignment horizontal="center" vertical="center"/>
      <protection locked="0"/>
    </xf>
    <xf numFmtId="49" fontId="8" fillId="5" borderId="46" xfId="0" applyNumberFormat="1" applyFont="1" applyFill="1" applyBorder="1" applyAlignment="1" applyProtection="1">
      <alignment vertical="center" shrinkToFit="1"/>
      <protection locked="0"/>
    </xf>
    <xf numFmtId="49" fontId="24" fillId="5" borderId="47" xfId="0" applyNumberFormat="1" applyFont="1" applyFill="1" applyBorder="1" applyAlignment="1" applyProtection="1">
      <alignment vertical="center" shrinkToFit="1"/>
      <protection locked="0"/>
    </xf>
    <xf numFmtId="3" fontId="8" fillId="5" borderId="39" xfId="0" applyNumberFormat="1" applyFont="1" applyFill="1" applyBorder="1" applyAlignment="1" applyProtection="1">
      <alignment horizontal="center" vertical="center"/>
      <protection locked="0"/>
    </xf>
    <xf numFmtId="49" fontId="8" fillId="5" borderId="48" xfId="0" applyNumberFormat="1" applyFont="1" applyFill="1" applyBorder="1" applyAlignment="1" applyProtection="1">
      <alignment vertical="center" shrinkToFit="1"/>
      <protection locked="0"/>
    </xf>
    <xf numFmtId="49" fontId="24" fillId="5" borderId="49" xfId="0" applyNumberFormat="1" applyFont="1" applyFill="1" applyBorder="1" applyAlignment="1" applyProtection="1">
      <alignment vertical="center" shrinkToFit="1"/>
      <protection locked="0"/>
    </xf>
    <xf numFmtId="3" fontId="8" fillId="5" borderId="19" xfId="0" applyNumberFormat="1" applyFont="1" applyFill="1" applyBorder="1" applyAlignment="1" applyProtection="1">
      <alignment horizontal="center" vertical="center"/>
      <protection locked="0"/>
    </xf>
    <xf numFmtId="49" fontId="8" fillId="5" borderId="18" xfId="0" applyNumberFormat="1" applyFont="1" applyFill="1" applyBorder="1" applyAlignment="1" applyProtection="1">
      <alignment horizontal="left" vertical="center" shrinkToFit="1"/>
      <protection locked="0"/>
    </xf>
    <xf numFmtId="49" fontId="8" fillId="5" borderId="10" xfId="0" applyNumberFormat="1" applyFont="1" applyFill="1" applyBorder="1" applyAlignment="1" applyProtection="1">
      <alignment horizontal="left" vertical="center" shrinkToFit="1"/>
      <protection locked="0"/>
    </xf>
    <xf numFmtId="49" fontId="8" fillId="5" borderId="36" xfId="0" applyNumberFormat="1" applyFont="1" applyFill="1" applyBorder="1" applyAlignment="1" applyProtection="1">
      <alignment horizontal="left" vertical="center" shrinkToFit="1"/>
      <protection locked="0"/>
    </xf>
    <xf numFmtId="3" fontId="8" fillId="5" borderId="30" xfId="0" applyNumberFormat="1" applyFont="1" applyFill="1" applyBorder="1" applyAlignment="1" applyProtection="1">
      <alignment horizontal="center" vertical="center"/>
      <protection locked="0"/>
    </xf>
    <xf numFmtId="3" fontId="8" fillId="5" borderId="25" xfId="0" applyNumberFormat="1" applyFont="1" applyFill="1" applyBorder="1" applyAlignment="1" applyProtection="1">
      <alignment horizontal="center" vertical="center"/>
      <protection locked="0"/>
    </xf>
    <xf numFmtId="49" fontId="8" fillId="5" borderId="28" xfId="0" applyNumberFormat="1" applyFont="1" applyFill="1" applyBorder="1" applyAlignment="1" applyProtection="1">
      <alignment horizontal="left" vertical="center" shrinkToFit="1"/>
      <protection locked="0"/>
    </xf>
    <xf numFmtId="0" fontId="33" fillId="0" borderId="0" xfId="0" applyFont="1" applyAlignment="1">
      <alignment horizontal="center" vertical="center"/>
    </xf>
    <xf numFmtId="0" fontId="2" fillId="0" borderId="0" xfId="0" applyFont="1" applyAlignment="1" applyProtection="1">
      <alignment horizontal="center" vertical="center"/>
      <protection locked="0"/>
    </xf>
    <xf numFmtId="49" fontId="31" fillId="5" borderId="37" xfId="0" applyNumberFormat="1" applyFont="1" applyFill="1" applyBorder="1" applyAlignment="1" applyProtection="1">
      <alignment horizontal="left" vertical="center" shrinkToFit="1"/>
      <protection locked="0"/>
    </xf>
    <xf numFmtId="49" fontId="31" fillId="5" borderId="26" xfId="0" applyNumberFormat="1" applyFont="1" applyFill="1" applyBorder="1" applyAlignment="1" applyProtection="1">
      <alignment horizontal="left" vertical="center" shrinkToFit="1"/>
      <protection locked="0"/>
    </xf>
    <xf numFmtId="0" fontId="11" fillId="0" borderId="7" xfId="0" applyFont="1" applyBorder="1" applyAlignment="1" applyProtection="1">
      <alignment horizontal="center" vertical="center" shrinkToFit="1"/>
      <protection locked="0"/>
    </xf>
    <xf numFmtId="0" fontId="11" fillId="0" borderId="8" xfId="0" applyFont="1" applyBorder="1" applyAlignment="1" applyProtection="1">
      <alignment horizontal="center" vertical="center" shrinkToFit="1"/>
      <protection locked="0"/>
    </xf>
    <xf numFmtId="3" fontId="26" fillId="3" borderId="7" xfId="0" applyNumberFormat="1" applyFont="1" applyFill="1" applyBorder="1" applyAlignment="1" applyProtection="1">
      <alignment horizontal="right" vertical="center" shrinkToFit="1"/>
      <protection locked="0"/>
    </xf>
    <xf numFmtId="3" fontId="26" fillId="3" borderId="8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11" fillId="0" borderId="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30" fillId="5" borderId="11" xfId="0" applyFont="1" applyFill="1" applyBorder="1" applyAlignment="1" applyProtection="1">
      <alignment horizontal="center" vertical="center" shrinkToFit="1"/>
      <protection locked="0"/>
    </xf>
    <xf numFmtId="0" fontId="30" fillId="5" borderId="0" xfId="0" applyFont="1" applyFill="1" applyAlignment="1" applyProtection="1">
      <alignment horizontal="center" vertical="center" shrinkToFit="1"/>
      <protection locked="0"/>
    </xf>
    <xf numFmtId="0" fontId="30" fillId="5" borderId="12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3" fontId="25" fillId="0" borderId="5" xfId="0" applyNumberFormat="1" applyFont="1" applyBorder="1" applyAlignment="1" applyProtection="1">
      <alignment horizontal="right" vertical="center" shrinkToFit="1"/>
      <protection locked="0"/>
    </xf>
    <xf numFmtId="3" fontId="25" fillId="0" borderId="6" xfId="0" applyNumberFormat="1" applyFont="1" applyBorder="1" applyAlignment="1" applyProtection="1">
      <alignment horizontal="right" vertical="center" shrinkToFit="1"/>
      <protection locked="0"/>
    </xf>
    <xf numFmtId="49" fontId="31" fillId="5" borderId="17" xfId="0" applyNumberFormat="1" applyFont="1" applyFill="1" applyBorder="1" applyAlignment="1" applyProtection="1">
      <alignment horizontal="left" vertical="center" shrinkToFit="1"/>
      <protection locked="0"/>
    </xf>
    <xf numFmtId="49" fontId="31" fillId="5" borderId="20" xfId="0" applyNumberFormat="1" applyFont="1" applyFill="1" applyBorder="1" applyAlignment="1" applyProtection="1">
      <alignment horizontal="left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3" fontId="25" fillId="0" borderId="22" xfId="0" applyNumberFormat="1" applyFont="1" applyBorder="1" applyAlignment="1" applyProtection="1">
      <alignment horizontal="right" vertical="center" shrinkToFit="1"/>
      <protection locked="0"/>
    </xf>
    <xf numFmtId="3" fontId="25" fillId="0" borderId="23" xfId="0" applyNumberFormat="1" applyFont="1" applyBorder="1" applyAlignment="1" applyProtection="1">
      <alignment horizontal="right" vertical="center" shrinkToFit="1"/>
      <protection locked="0"/>
    </xf>
    <xf numFmtId="49" fontId="31" fillId="5" borderId="15" xfId="0" applyNumberFormat="1" applyFont="1" applyFill="1" applyBorder="1" applyAlignment="1" applyProtection="1">
      <alignment horizontal="left" vertical="center" shrinkToFit="1"/>
      <protection locked="0"/>
    </xf>
    <xf numFmtId="49" fontId="31" fillId="5" borderId="21" xfId="0" applyNumberFormat="1" applyFont="1" applyFill="1" applyBorder="1" applyAlignment="1" applyProtection="1">
      <alignment horizontal="left" vertical="center" shrinkToFit="1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/>
      <protection locked="0"/>
    </xf>
    <xf numFmtId="0" fontId="9" fillId="0" borderId="7" xfId="0" applyFont="1" applyBorder="1" applyAlignment="1" applyProtection="1">
      <alignment horizontal="center" vertical="center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0" fontId="9" fillId="0" borderId="9" xfId="0" applyFont="1" applyBorder="1" applyAlignment="1" applyProtection="1">
      <alignment horizontal="center" vertical="center"/>
      <protection locked="0"/>
    </xf>
    <xf numFmtId="0" fontId="9" fillId="0" borderId="13" xfId="0" applyFont="1" applyBorder="1" applyAlignment="1" applyProtection="1">
      <alignment horizontal="center" vertical="center"/>
      <protection locked="0"/>
    </xf>
    <xf numFmtId="0" fontId="9" fillId="0" borderId="4" xfId="0" applyFont="1" applyBorder="1" applyAlignment="1" applyProtection="1">
      <alignment horizontal="center" vertical="center"/>
      <protection locked="0"/>
    </xf>
    <xf numFmtId="3" fontId="25" fillId="0" borderId="7" xfId="0" applyNumberFormat="1" applyFont="1" applyBorder="1" applyAlignment="1" applyProtection="1">
      <alignment horizontal="right" vertical="center" shrinkToFit="1"/>
      <protection locked="0"/>
    </xf>
    <xf numFmtId="3" fontId="25" fillId="0" borderId="8" xfId="0" applyNumberFormat="1" applyFont="1" applyBorder="1" applyAlignment="1" applyProtection="1">
      <alignment horizontal="right" vertical="center" shrinkToFit="1"/>
      <protection locked="0"/>
    </xf>
    <xf numFmtId="0" fontId="9" fillId="0" borderId="5" xfId="0" applyFont="1" applyBorder="1" applyAlignment="1" applyProtection="1">
      <alignment horizontal="center" vertical="center" wrapText="1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3" fontId="25" fillId="0" borderId="13" xfId="0" applyNumberFormat="1" applyFont="1" applyBorder="1" applyAlignment="1" applyProtection="1">
      <alignment horizontal="right" vertical="center" shrinkToFit="1"/>
      <protection locked="0"/>
    </xf>
    <xf numFmtId="3" fontId="25" fillId="0" borderId="4" xfId="0" applyNumberFormat="1" applyFont="1" applyBorder="1" applyAlignment="1" applyProtection="1">
      <alignment horizontal="right" vertical="center" shrinkToFit="1"/>
      <protection locked="0"/>
    </xf>
    <xf numFmtId="0" fontId="8" fillId="0" borderId="33" xfId="0" applyFont="1" applyBorder="1" applyAlignment="1" applyProtection="1">
      <alignment horizontal="center" vertical="center" shrinkToFit="1"/>
      <protection locked="0"/>
    </xf>
    <xf numFmtId="0" fontId="8" fillId="0" borderId="34" xfId="0" applyFont="1" applyBorder="1" applyAlignment="1" applyProtection="1">
      <alignment horizontal="center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shrinkToFi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3" fontId="8" fillId="0" borderId="2" xfId="0" applyNumberFormat="1" applyFont="1" applyBorder="1" applyAlignment="1">
      <alignment horizontal="right" vertical="center" shrinkToFit="1"/>
    </xf>
    <xf numFmtId="3" fontId="8" fillId="0" borderId="3" xfId="0" applyNumberFormat="1" applyFont="1" applyBorder="1" applyAlignment="1">
      <alignment horizontal="right" vertical="center" shrinkToFit="1"/>
    </xf>
    <xf numFmtId="49" fontId="24" fillId="5" borderId="15" xfId="0" applyNumberFormat="1" applyFont="1" applyFill="1" applyBorder="1" applyAlignment="1" applyProtection="1">
      <alignment horizontal="left" vertical="center" shrinkToFit="1"/>
      <protection locked="0"/>
    </xf>
    <xf numFmtId="49" fontId="24" fillId="5" borderId="21" xfId="0" applyNumberFormat="1" applyFont="1" applyFill="1" applyBorder="1" applyAlignment="1" applyProtection="1">
      <alignment horizontal="left" vertical="center" shrinkToFit="1"/>
      <protection locked="0"/>
    </xf>
    <xf numFmtId="0" fontId="18" fillId="0" borderId="10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 shrinkToFit="1"/>
    </xf>
    <xf numFmtId="0" fontId="11" fillId="0" borderId="8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 shrinkToFit="1"/>
    </xf>
    <xf numFmtId="0" fontId="3" fillId="0" borderId="23" xfId="0" applyFont="1" applyBorder="1" applyAlignment="1">
      <alignment horizontal="center" vertical="center" shrinkToFit="1"/>
    </xf>
    <xf numFmtId="3" fontId="8" fillId="0" borderId="14" xfId="0" applyNumberFormat="1" applyFont="1" applyBorder="1" applyAlignment="1">
      <alignment horizontal="right" vertical="center" shrinkToFit="1"/>
    </xf>
    <xf numFmtId="3" fontId="8" fillId="0" borderId="24" xfId="0" applyNumberFormat="1" applyFont="1" applyBorder="1" applyAlignment="1">
      <alignment horizontal="right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49" fontId="8" fillId="0" borderId="35" xfId="0" applyNumberFormat="1" applyFont="1" applyBorder="1" applyAlignment="1">
      <alignment horizontal="center" vertical="center" shrinkToFit="1"/>
    </xf>
    <xf numFmtId="49" fontId="8" fillId="5" borderId="17" xfId="0" applyNumberFormat="1" applyFont="1" applyFill="1" applyBorder="1" applyAlignment="1" applyProtection="1">
      <alignment vertical="center" shrinkToFit="1"/>
      <protection locked="0"/>
    </xf>
    <xf numFmtId="49" fontId="0" fillId="5" borderId="20" xfId="0" applyNumberFormat="1" applyFill="1" applyBorder="1" applyAlignment="1" applyProtection="1">
      <alignment vertical="center" shrinkToFit="1"/>
      <protection locked="0"/>
    </xf>
    <xf numFmtId="0" fontId="36" fillId="0" borderId="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2" fillId="0" borderId="0" xfId="0" applyFont="1" applyAlignment="1">
      <alignment horizontal="left" vertical="center" shrinkToFit="1"/>
    </xf>
    <xf numFmtId="3" fontId="12" fillId="2" borderId="0" xfId="0" applyNumberFormat="1" applyFont="1" applyFill="1" applyAlignment="1">
      <alignment horizontal="center" vertical="center" shrinkToFit="1"/>
    </xf>
    <xf numFmtId="3" fontId="13" fillId="3" borderId="0" xfId="0" applyNumberFormat="1" applyFont="1" applyFill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49" fontId="8" fillId="0" borderId="43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5" fillId="0" borderId="45" xfId="0" applyNumberFormat="1" applyFont="1" applyBorder="1" applyAlignment="1">
      <alignment horizontal="center" vertical="center" wrapText="1" shrinkToFit="1"/>
    </xf>
    <xf numFmtId="49" fontId="5" fillId="0" borderId="45" xfId="0" applyNumberFormat="1" applyFont="1" applyBorder="1" applyAlignment="1">
      <alignment horizontal="center" vertical="center" shrinkToFit="1"/>
    </xf>
    <xf numFmtId="49" fontId="5" fillId="0" borderId="17" xfId="0" applyNumberFormat="1" applyFont="1" applyBorder="1" applyAlignment="1">
      <alignment horizontal="center" vertical="center" shrinkToFit="1"/>
    </xf>
    <xf numFmtId="49" fontId="5" fillId="0" borderId="20" xfId="0" applyNumberFormat="1" applyFont="1" applyBorder="1" applyAlignment="1">
      <alignment horizontal="center" vertical="center" shrinkToFit="1"/>
    </xf>
    <xf numFmtId="49" fontId="5" fillId="0" borderId="15" xfId="0" applyNumberFormat="1" applyFont="1" applyBorder="1" applyAlignment="1">
      <alignment horizontal="center" vertical="center" shrinkToFit="1"/>
    </xf>
    <xf numFmtId="49" fontId="5" fillId="0" borderId="21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49" fontId="8" fillId="0" borderId="13" xfId="0" applyNumberFormat="1" applyFont="1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49" fontId="8" fillId="5" borderId="15" xfId="0" applyNumberFormat="1" applyFont="1" applyFill="1" applyBorder="1" applyAlignment="1">
      <alignment horizontal="center" vertical="center" shrinkToFit="1"/>
    </xf>
    <xf numFmtId="49" fontId="8" fillId="5" borderId="21" xfId="0" applyNumberFormat="1" applyFont="1" applyFill="1" applyBorder="1" applyAlignment="1">
      <alignment horizontal="center" vertical="center" shrinkToFit="1"/>
    </xf>
    <xf numFmtId="49" fontId="8" fillId="5" borderId="17" xfId="0" applyNumberFormat="1" applyFont="1" applyFill="1" applyBorder="1" applyAlignment="1" applyProtection="1">
      <alignment horizontal="left" vertical="center" shrinkToFit="1"/>
      <protection locked="0"/>
    </xf>
    <xf numFmtId="49" fontId="0" fillId="5" borderId="20" xfId="0" applyNumberFormat="1" applyFill="1" applyBorder="1" applyAlignment="1" applyProtection="1">
      <alignment horizontal="left" vertical="center" shrinkToFit="1"/>
      <protection locked="0"/>
    </xf>
    <xf numFmtId="49" fontId="8" fillId="5" borderId="42" xfId="0" applyNumberFormat="1" applyFont="1" applyFill="1" applyBorder="1" applyAlignment="1" applyProtection="1">
      <alignment horizontal="left" vertical="center" shrinkToFit="1"/>
      <protection locked="0"/>
    </xf>
    <xf numFmtId="49" fontId="0" fillId="5" borderId="40" xfId="0" applyNumberFormat="1" applyFill="1" applyBorder="1" applyAlignment="1" applyProtection="1">
      <alignment horizontal="left" vertical="center" shrinkToFit="1"/>
      <protection locked="0"/>
    </xf>
    <xf numFmtId="49" fontId="8" fillId="5" borderId="20" xfId="0" applyNumberFormat="1" applyFont="1" applyFill="1" applyBorder="1" applyAlignment="1" applyProtection="1">
      <alignment horizontal="left" vertical="center" shrinkToFit="1"/>
      <protection locked="0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4" xfId="0" applyFont="1" applyFill="1" applyBorder="1" applyAlignment="1">
      <alignment horizontal="center" vertical="center" wrapText="1" shrinkToFi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</cellXfs>
  <cellStyles count="2">
    <cellStyle name="標準" xfId="0" builtinId="0"/>
    <cellStyle name="標準 2" xfId="1" xr:uid="{4EE6F274-2FB8-4FBF-9EBA-747DDC822370}"/>
  </cellStyles>
  <dxfs count="10">
    <dxf>
      <fill>
        <patternFill>
          <bgColor rgb="FFFFFF00"/>
        </patternFill>
      </fill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colors>
    <mruColors>
      <color rgb="FFE5FFFF"/>
      <color rgb="FFCCFFFF"/>
      <color rgb="FFFFCCFF"/>
      <color rgb="FFFFFF66"/>
      <color rgb="FFFF3300"/>
      <color rgb="FFCCFF66"/>
      <color rgb="FF99CCFF"/>
      <color rgb="FF99FFCC"/>
      <color rgb="FF66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47624</xdr:colOff>
      <xdr:row>15</xdr:row>
      <xdr:rowOff>514350</xdr:rowOff>
    </xdr:from>
    <xdr:to>
      <xdr:col>11</xdr:col>
      <xdr:colOff>161925</xdr:colOff>
      <xdr:row>23</xdr:row>
      <xdr:rowOff>66674</xdr:rowOff>
    </xdr:to>
    <xdr:sp macro="" textlink="">
      <xdr:nvSpPr>
        <xdr:cNvPr id="3" name="右中かっこ 2">
          <a:extLst>
            <a:ext uri="{FF2B5EF4-FFF2-40B4-BE49-F238E27FC236}">
              <a16:creationId xmlns:a16="http://schemas.microsoft.com/office/drawing/2014/main" id="{3807453D-2D7D-400D-B984-8AF5A422AEAF}"/>
            </a:ext>
          </a:extLst>
        </xdr:cNvPr>
        <xdr:cNvSpPr/>
      </xdr:nvSpPr>
      <xdr:spPr>
        <a:xfrm>
          <a:off x="5905499" y="3400425"/>
          <a:ext cx="247651" cy="2476499"/>
        </a:xfrm>
        <a:prstGeom prst="rightBrace">
          <a:avLst>
            <a:gd name="adj1" fmla="val 37601"/>
            <a:gd name="adj2" fmla="val 50000"/>
          </a:avLst>
        </a:prstGeom>
        <a:noFill/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11</xdr:col>
      <xdr:colOff>257176</xdr:colOff>
      <xdr:row>19</xdr:row>
      <xdr:rowOff>2</xdr:rowOff>
    </xdr:from>
    <xdr:to>
      <xdr:col>14</xdr:col>
      <xdr:colOff>514350</xdr:colOff>
      <xdr:row>20</xdr:row>
      <xdr:rowOff>209551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EA7970E0-80D6-44D8-82A0-A37919B26BAB}"/>
            </a:ext>
          </a:extLst>
        </xdr:cNvPr>
        <xdr:cNvSpPr txBox="1"/>
      </xdr:nvSpPr>
      <xdr:spPr>
        <a:xfrm>
          <a:off x="5829301" y="4238627"/>
          <a:ext cx="2285999" cy="485774"/>
        </a:xfrm>
        <a:prstGeom prst="rect">
          <a:avLst/>
        </a:prstGeom>
        <a:solidFill>
          <a:schemeClr val="bg1"/>
        </a:solidFill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1" kern="1200">
              <a:latin typeface="+mn-ea"/>
              <a:ea typeface="+mn-ea"/>
            </a:rPr>
            <a:t>２ </a:t>
          </a:r>
          <a:r>
            <a:rPr kumimoji="1" lang="ja-JP" altLang="en-US" sz="1100" b="1" kern="1200" baseline="0">
              <a:latin typeface="+mn-ea"/>
              <a:ea typeface="+mn-ea"/>
            </a:rPr>
            <a:t>各項目の収入内訳を記載</a:t>
          </a:r>
          <a:endParaRPr kumimoji="1" lang="ja-JP" altLang="en-US" sz="1100" b="1" kern="1200">
            <a:latin typeface="+mn-ea"/>
            <a:ea typeface="+mn-ea"/>
          </a:endParaRPr>
        </a:p>
      </xdr:txBody>
    </xdr:sp>
    <xdr:clientData/>
  </xdr:twoCellAnchor>
  <xdr:twoCellAnchor>
    <xdr:from>
      <xdr:col>11</xdr:col>
      <xdr:colOff>438148</xdr:colOff>
      <xdr:row>11</xdr:row>
      <xdr:rowOff>66675</xdr:rowOff>
    </xdr:from>
    <xdr:to>
      <xdr:col>16</xdr:col>
      <xdr:colOff>485775</xdr:colOff>
      <xdr:row>18</xdr:row>
      <xdr:rowOff>123824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22C2ED55-42AC-4910-A4DD-534E492F4961}"/>
            </a:ext>
          </a:extLst>
        </xdr:cNvPr>
        <xdr:cNvSpPr txBox="1"/>
      </xdr:nvSpPr>
      <xdr:spPr>
        <a:xfrm>
          <a:off x="6010273" y="2181225"/>
          <a:ext cx="3429002" cy="1904999"/>
        </a:xfrm>
        <a:prstGeom prst="borderCallout2">
          <a:avLst>
            <a:gd name="adj1" fmla="val 19250"/>
            <a:gd name="adj2" fmla="val -277"/>
            <a:gd name="adj3" fmla="val 19250"/>
            <a:gd name="adj4" fmla="val -10000"/>
            <a:gd name="adj5" fmla="val 42500"/>
            <a:gd name="adj6" fmla="val -19445"/>
          </a:avLst>
        </a:prstGeom>
        <a:solidFill>
          <a:schemeClr val="bg1"/>
        </a:solidFill>
        <a:ln/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kumimoji="1" lang="ja-JP" altLang="en-US" sz="1100" b="1" u="none" kern="1200">
              <a:latin typeface="+mn-ea"/>
              <a:ea typeface="+mn-ea"/>
            </a:rPr>
            <a:t>１ 交付額を選択</a:t>
          </a:r>
          <a:endParaRPr kumimoji="1" lang="en-US" altLang="ja-JP" sz="1100" b="1" u="none" kern="1200">
            <a:latin typeface="+mn-ea"/>
            <a:ea typeface="+mn-ea"/>
          </a:endParaRPr>
        </a:p>
        <a:p>
          <a:pPr algn="l"/>
          <a:r>
            <a:rPr kumimoji="1" lang="ja-JP" altLang="en-US" sz="300" kern="1200">
              <a:latin typeface="+mn-ea"/>
              <a:ea typeface="+mn-ea"/>
            </a:rPr>
            <a:t>　</a:t>
          </a:r>
          <a:r>
            <a:rPr kumimoji="1" lang="ja-JP" altLang="en-US" sz="200" kern="1200">
              <a:latin typeface="+mn-ea"/>
              <a:ea typeface="+mn-ea"/>
            </a:rPr>
            <a:t>　　</a:t>
          </a:r>
          <a:endParaRPr kumimoji="1" lang="en-US" altLang="ja-JP" sz="200" kern="1200">
            <a:latin typeface="+mn-ea"/>
            <a:ea typeface="+mn-ea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交付対象経費によって交付金額が異なります。</a:t>
          </a:r>
          <a:endParaRPr kumimoji="1" lang="en-US" altLang="ja-JP" sz="11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交付対象経費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10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以上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15</a:t>
          </a:r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万円未満の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場合は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50,000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円を選択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ja-JP" altLang="en-US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交付対象経費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15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万円以上の場合は</a:t>
          </a:r>
          <a:endParaRPr lang="ja-JP" altLang="ja-JP" sz="1000">
            <a:effectLst/>
            <a:latin typeface="+mn-ea"/>
            <a:ea typeface="+mn-ea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kumimoji="1" lang="en-US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 75,000</a:t>
          </a:r>
          <a:r>
            <a:rPr kumimoji="1" lang="ja-JP" altLang="ja-JP" sz="1100">
              <a:solidFill>
                <a:schemeClr val="dk1"/>
              </a:solidFill>
              <a:effectLst/>
              <a:latin typeface="+mn-ea"/>
              <a:ea typeface="+mn-ea"/>
              <a:cs typeface="+mn-cs"/>
            </a:rPr>
            <a:t>円を選択</a:t>
          </a:r>
          <a:endParaRPr kumimoji="0" lang="en-US" altLang="ja-JP" sz="1000">
            <a:solidFill>
              <a:schemeClr val="dk1"/>
            </a:solidFill>
            <a:effectLst/>
            <a:latin typeface="+mn-ea"/>
            <a:ea typeface="+mn-ea"/>
            <a:cs typeface="+mn-cs"/>
          </a:endParaRPr>
        </a:p>
        <a:p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＊</a:t>
          </a:r>
          <a:r>
            <a:rPr kumimoji="1" lang="en-US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ja-JP" altLang="en-US" sz="1050">
              <a:effectLst/>
              <a:latin typeface="+mn-ea"/>
              <a:ea typeface="+mn-ea"/>
            </a:rPr>
            <a:t>交付対象経費</a:t>
          </a:r>
          <a:r>
            <a:rPr lang="en-US" altLang="ja-JP" sz="1050">
              <a:effectLst/>
              <a:latin typeface="+mn-ea"/>
              <a:ea typeface="+mn-ea"/>
            </a:rPr>
            <a:t>10</a:t>
          </a:r>
          <a:r>
            <a:rPr lang="ja-JP" altLang="en-US" sz="1050">
              <a:effectLst/>
              <a:latin typeface="+mn-ea"/>
              <a:ea typeface="+mn-ea"/>
            </a:rPr>
            <a:t>万円未満の場合は対象外</a:t>
          </a:r>
          <a:endParaRPr lang="ja-JP" altLang="ja-JP" sz="1050">
            <a:effectLst/>
            <a:latin typeface="+mn-ea"/>
            <a:ea typeface="+mn-ea"/>
          </a:endParaRPr>
        </a:p>
      </xdr:txBody>
    </xdr:sp>
    <xdr:clientData/>
  </xdr:twoCellAnchor>
  <xdr:twoCellAnchor>
    <xdr:from>
      <xdr:col>4</xdr:col>
      <xdr:colOff>0</xdr:colOff>
      <xdr:row>24</xdr:row>
      <xdr:rowOff>133350</xdr:rowOff>
    </xdr:from>
    <xdr:to>
      <xdr:col>9</xdr:col>
      <xdr:colOff>0</xdr:colOff>
      <xdr:row>28</xdr:row>
      <xdr:rowOff>123825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A8BAF31A-4727-6920-6BC1-91D38FDD985C}"/>
            </a:ext>
          </a:extLst>
        </xdr:cNvPr>
        <xdr:cNvSpPr txBox="1"/>
      </xdr:nvSpPr>
      <xdr:spPr>
        <a:xfrm>
          <a:off x="2076450" y="6067425"/>
          <a:ext cx="3362325" cy="619125"/>
        </a:xfrm>
        <a:prstGeom prst="borderCallout2">
          <a:avLst>
            <a:gd name="adj1" fmla="val 63562"/>
            <a:gd name="adj2" fmla="val -230"/>
            <a:gd name="adj3" fmla="val 63648"/>
            <a:gd name="adj4" fmla="val -13124"/>
            <a:gd name="adj5" fmla="val -51807"/>
            <a:gd name="adj6" fmla="val -14930"/>
          </a:avLst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b="1" kern="1200">
              <a:latin typeface="+mn-ea"/>
              <a:ea typeface="+mn-ea"/>
            </a:rPr>
            <a:t>予算書の全ての作成が終わったら</a:t>
          </a:r>
          <a:endParaRPr kumimoji="1" lang="en-US" altLang="ja-JP" sz="1100" b="1" kern="1200">
            <a:latin typeface="+mn-ea"/>
            <a:ea typeface="+mn-ea"/>
          </a:endParaRPr>
        </a:p>
        <a:p>
          <a:r>
            <a:rPr kumimoji="1" lang="ja-JP" altLang="en-US" sz="1100" b="0" kern="1200">
              <a:latin typeface="+mn-ea"/>
              <a:ea typeface="+mn-ea"/>
            </a:rPr>
            <a:t>　最後に　</a:t>
          </a:r>
          <a:r>
            <a:rPr kumimoji="1" lang="ja-JP" altLang="en-US" sz="1100" kern="1200">
              <a:latin typeface="+mn-ea"/>
              <a:ea typeface="+mn-ea"/>
            </a:rPr>
            <a:t>収入計と支出計が一致することを確認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180975</xdr:colOff>
      <xdr:row>10</xdr:row>
      <xdr:rowOff>104776</xdr:rowOff>
    </xdr:from>
    <xdr:to>
      <xdr:col>15</xdr:col>
      <xdr:colOff>704850</xdr:colOff>
      <xdr:row>14</xdr:row>
      <xdr:rowOff>85726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56CB56C2-CEA6-EE53-8448-C155E26EDC1C}"/>
            </a:ext>
          </a:extLst>
        </xdr:cNvPr>
        <xdr:cNvSpPr txBox="1"/>
      </xdr:nvSpPr>
      <xdr:spPr>
        <a:xfrm>
          <a:off x="6143625" y="1771651"/>
          <a:ext cx="2686050" cy="819150"/>
        </a:xfrm>
        <a:prstGeom prst="rect">
          <a:avLst/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報償費・旅費には支払対象毎に</a:t>
          </a:r>
          <a:endParaRPr kumimoji="1" lang="en-US" altLang="ja-JP" sz="110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上限があります。ご注意ください。</a:t>
          </a:r>
          <a:endParaRPr kumimoji="1" lang="en-US" altLang="ja-JP" sz="110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＊記念品は内容を必ず記載。</a:t>
          </a:r>
        </a:p>
      </xdr:txBody>
    </xdr:sp>
    <xdr:clientData/>
  </xdr:twoCellAnchor>
  <xdr:twoCellAnchor>
    <xdr:from>
      <xdr:col>12</xdr:col>
      <xdr:colOff>47624</xdr:colOff>
      <xdr:row>15</xdr:row>
      <xdr:rowOff>142875</xdr:rowOff>
    </xdr:from>
    <xdr:to>
      <xdr:col>15</xdr:col>
      <xdr:colOff>685800</xdr:colOff>
      <xdr:row>17</xdr:row>
      <xdr:rowOff>104775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1A63A96F-2E9E-408D-8164-4AB247B1A8FC}"/>
            </a:ext>
          </a:extLst>
        </xdr:cNvPr>
        <xdr:cNvSpPr txBox="1"/>
      </xdr:nvSpPr>
      <xdr:spPr>
        <a:xfrm>
          <a:off x="6715124" y="3019425"/>
          <a:ext cx="2800351" cy="400050"/>
        </a:xfrm>
        <a:prstGeom prst="wedgeRectCallout">
          <a:avLst>
            <a:gd name="adj1" fmla="val -55631"/>
            <a:gd name="adj2" fmla="val -14544"/>
          </a:avLst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種類が多い場合は別紙で提出可。</a:t>
          </a:r>
        </a:p>
      </xdr:txBody>
    </xdr:sp>
    <xdr:clientData/>
  </xdr:twoCellAnchor>
  <xdr:twoCellAnchor>
    <xdr:from>
      <xdr:col>12</xdr:col>
      <xdr:colOff>66674</xdr:colOff>
      <xdr:row>17</xdr:row>
      <xdr:rowOff>180976</xdr:rowOff>
    </xdr:from>
    <xdr:to>
      <xdr:col>15</xdr:col>
      <xdr:colOff>657225</xdr:colOff>
      <xdr:row>20</xdr:row>
      <xdr:rowOff>95250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16B9B99-61B8-48B6-95B1-9D5BC7FD8B5A}"/>
            </a:ext>
          </a:extLst>
        </xdr:cNvPr>
        <xdr:cNvSpPr txBox="1"/>
      </xdr:nvSpPr>
      <xdr:spPr>
        <a:xfrm>
          <a:off x="6734174" y="3495676"/>
          <a:ext cx="2752726" cy="571499"/>
        </a:xfrm>
        <a:prstGeom prst="wedgeRectCallout">
          <a:avLst>
            <a:gd name="adj1" fmla="val -56777"/>
            <a:gd name="adj2" fmla="val 49167"/>
          </a:avLst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交付対象外経費がある場合も必ず記載してください。</a:t>
          </a:r>
        </a:p>
      </xdr:txBody>
    </xdr:sp>
    <xdr:clientData/>
  </xdr:twoCellAnchor>
  <xdr:twoCellAnchor>
    <xdr:from>
      <xdr:col>0</xdr:col>
      <xdr:colOff>76201</xdr:colOff>
      <xdr:row>5</xdr:row>
      <xdr:rowOff>47625</xdr:rowOff>
    </xdr:from>
    <xdr:to>
      <xdr:col>3</xdr:col>
      <xdr:colOff>590550</xdr:colOff>
      <xdr:row>6</xdr:row>
      <xdr:rowOff>171450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8A9EF029-6287-3055-A4B6-97E15981C48B}"/>
            </a:ext>
          </a:extLst>
        </xdr:cNvPr>
        <xdr:cNvSpPr txBox="1"/>
      </xdr:nvSpPr>
      <xdr:spPr>
        <a:xfrm>
          <a:off x="76201" y="962025"/>
          <a:ext cx="2095499" cy="304800"/>
        </a:xfrm>
        <a:prstGeom prst="borderCallout2">
          <a:avLst>
            <a:gd name="adj1" fmla="val 100000"/>
            <a:gd name="adj2" fmla="val 94562"/>
            <a:gd name="adj3" fmla="val 162500"/>
            <a:gd name="adj4" fmla="val 94697"/>
            <a:gd name="adj5" fmla="val 228125"/>
            <a:gd name="adj6" fmla="val 115829"/>
          </a:avLst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１ 交付対象・対象外を選択</a:t>
          </a:r>
        </a:p>
      </xdr:txBody>
    </xdr:sp>
    <xdr:clientData/>
  </xdr:twoCellAnchor>
  <xdr:twoCellAnchor>
    <xdr:from>
      <xdr:col>10</xdr:col>
      <xdr:colOff>38100</xdr:colOff>
      <xdr:row>10</xdr:row>
      <xdr:rowOff>133350</xdr:rowOff>
    </xdr:from>
    <xdr:to>
      <xdr:col>12</xdr:col>
      <xdr:colOff>95250</xdr:colOff>
      <xdr:row>15</xdr:row>
      <xdr:rowOff>19050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C3BC487E-2568-4E40-AE20-D2843A186A07}"/>
            </a:ext>
          </a:extLst>
        </xdr:cNvPr>
        <xdr:cNvSpPr/>
      </xdr:nvSpPr>
      <xdr:spPr>
        <a:xfrm>
          <a:off x="5867400" y="1600200"/>
          <a:ext cx="190500" cy="942975"/>
        </a:xfrm>
        <a:prstGeom prst="rightBrace">
          <a:avLst>
            <a:gd name="adj1" fmla="val 22287"/>
            <a:gd name="adj2" fmla="val 49181"/>
          </a:avLst>
        </a:prstGeom>
        <a:noFill/>
        <a:ln w="19050">
          <a:solidFill>
            <a:schemeClr val="accent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/>
        </a:p>
      </xdr:txBody>
    </xdr:sp>
    <xdr:clientData/>
  </xdr:twoCellAnchor>
  <xdr:twoCellAnchor>
    <xdr:from>
      <xdr:col>12</xdr:col>
      <xdr:colOff>133350</xdr:colOff>
      <xdr:row>21</xdr:row>
      <xdr:rowOff>19051</xdr:rowOff>
    </xdr:from>
    <xdr:to>
      <xdr:col>15</xdr:col>
      <xdr:colOff>676275</xdr:colOff>
      <xdr:row>23</xdr:row>
      <xdr:rowOff>152400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DE1D2103-4A36-419F-9810-C0A56B877333}"/>
            </a:ext>
          </a:extLst>
        </xdr:cNvPr>
        <xdr:cNvSpPr txBox="1"/>
      </xdr:nvSpPr>
      <xdr:spPr>
        <a:xfrm>
          <a:off x="6800850" y="4210051"/>
          <a:ext cx="2705100" cy="571499"/>
        </a:xfrm>
        <a:prstGeom prst="wedgeRectCallout">
          <a:avLst>
            <a:gd name="adj1" fmla="val -58844"/>
            <a:gd name="adj2" fmla="val -35834"/>
          </a:avLst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今年度よりこども・若者の食料費が</a:t>
          </a:r>
          <a:endParaRPr kumimoji="1" lang="en-US" altLang="ja-JP" sz="110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交付対象経費となりました。</a:t>
          </a:r>
        </a:p>
      </xdr:txBody>
    </xdr:sp>
    <xdr:clientData/>
  </xdr:twoCellAnchor>
  <xdr:twoCellAnchor>
    <xdr:from>
      <xdr:col>12</xdr:col>
      <xdr:colOff>142874</xdr:colOff>
      <xdr:row>24</xdr:row>
      <xdr:rowOff>9525</xdr:rowOff>
    </xdr:from>
    <xdr:to>
      <xdr:col>15</xdr:col>
      <xdr:colOff>695324</xdr:colOff>
      <xdr:row>28</xdr:row>
      <xdr:rowOff>161925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BCFC434-E6AE-4F3A-9272-E4FA9883943C}"/>
            </a:ext>
          </a:extLst>
        </xdr:cNvPr>
        <xdr:cNvSpPr txBox="1"/>
      </xdr:nvSpPr>
      <xdr:spPr>
        <a:xfrm>
          <a:off x="6810374" y="4857750"/>
          <a:ext cx="2714625" cy="1028700"/>
        </a:xfrm>
        <a:prstGeom prst="wedgeRectCallout">
          <a:avLst>
            <a:gd name="adj1" fmla="val -59400"/>
            <a:gd name="adj2" fmla="val 17500"/>
          </a:avLst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今年度より参加するこども・若者の</a:t>
          </a:r>
          <a:endParaRPr kumimoji="1" lang="en-US" altLang="ja-JP" sz="110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保険料が交付対象経費となりました。</a:t>
          </a:r>
          <a:endParaRPr kumimoji="1" lang="en-US" altLang="ja-JP" sz="1100" kern="12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50" kern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　交付事業に対する保険料に限ります。</a:t>
          </a:r>
          <a:endParaRPr kumimoji="1" lang="en-US" altLang="ja-JP" sz="1050" kern="1200">
            <a:latin typeface="BIZ UD明朝 Medium" panose="02020500000000000000" pitchFamily="17" charset="-128"/>
            <a:ea typeface="BIZ UD明朝 Medium" panose="02020500000000000000" pitchFamily="17" charset="-128"/>
          </a:endParaRPr>
        </a:p>
        <a:p>
          <a:pPr algn="l"/>
          <a:r>
            <a:rPr kumimoji="1" lang="ja-JP" altLang="en-US" sz="1050" kern="1200">
              <a:latin typeface="BIZ UD明朝 Medium" panose="02020500000000000000" pitchFamily="17" charset="-128"/>
              <a:ea typeface="BIZ UD明朝 Medium" panose="02020500000000000000" pitchFamily="17" charset="-128"/>
            </a:rPr>
            <a:t>　（年間活動分は含まれません。）</a:t>
          </a:r>
        </a:p>
      </xdr:txBody>
    </xdr:sp>
    <xdr:clientData/>
  </xdr:twoCellAnchor>
  <xdr:twoCellAnchor>
    <xdr:from>
      <xdr:col>3</xdr:col>
      <xdr:colOff>685801</xdr:colOff>
      <xdr:row>5</xdr:row>
      <xdr:rowOff>47625</xdr:rowOff>
    </xdr:from>
    <xdr:to>
      <xdr:col>6</xdr:col>
      <xdr:colOff>228599</xdr:colOff>
      <xdr:row>6</xdr:row>
      <xdr:rowOff>171450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AB15927-26D6-4ABB-BD5C-4D7515511C02}"/>
            </a:ext>
          </a:extLst>
        </xdr:cNvPr>
        <xdr:cNvSpPr txBox="1"/>
      </xdr:nvSpPr>
      <xdr:spPr>
        <a:xfrm>
          <a:off x="2266951" y="962025"/>
          <a:ext cx="1666873" cy="304800"/>
        </a:xfrm>
        <a:prstGeom prst="borderCallout2">
          <a:avLst>
            <a:gd name="adj1" fmla="val 96875"/>
            <a:gd name="adj2" fmla="val 22290"/>
            <a:gd name="adj3" fmla="val 165625"/>
            <a:gd name="adj4" fmla="val 33347"/>
            <a:gd name="adj5" fmla="val 253125"/>
            <a:gd name="adj6" fmla="val 62692"/>
          </a:avLst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２ 項目・内容を入力</a:t>
          </a:r>
        </a:p>
      </xdr:txBody>
    </xdr:sp>
    <xdr:clientData/>
  </xdr:twoCellAnchor>
  <xdr:twoCellAnchor>
    <xdr:from>
      <xdr:col>6</xdr:col>
      <xdr:colOff>304802</xdr:colOff>
      <xdr:row>5</xdr:row>
      <xdr:rowOff>47625</xdr:rowOff>
    </xdr:from>
    <xdr:to>
      <xdr:col>7</xdr:col>
      <xdr:colOff>552451</xdr:colOff>
      <xdr:row>6</xdr:row>
      <xdr:rowOff>171450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22322D5-6DFD-46E3-B292-4039438C9514}"/>
            </a:ext>
          </a:extLst>
        </xdr:cNvPr>
        <xdr:cNvSpPr txBox="1"/>
      </xdr:nvSpPr>
      <xdr:spPr>
        <a:xfrm>
          <a:off x="4010027" y="962025"/>
          <a:ext cx="1228724" cy="304800"/>
        </a:xfrm>
        <a:prstGeom prst="borderCallout2">
          <a:avLst>
            <a:gd name="adj1" fmla="val 96875"/>
            <a:gd name="adj2" fmla="val 22290"/>
            <a:gd name="adj3" fmla="val 165625"/>
            <a:gd name="adj4" fmla="val 33347"/>
            <a:gd name="adj5" fmla="val 259375"/>
            <a:gd name="adj6" fmla="val 63170"/>
          </a:avLst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３ 単価を入力</a:t>
          </a:r>
        </a:p>
      </xdr:txBody>
    </xdr:sp>
    <xdr:clientData/>
  </xdr:twoCellAnchor>
  <xdr:twoCellAnchor>
    <xdr:from>
      <xdr:col>8</xdr:col>
      <xdr:colOff>38101</xdr:colOff>
      <xdr:row>5</xdr:row>
      <xdr:rowOff>47625</xdr:rowOff>
    </xdr:from>
    <xdr:to>
      <xdr:col>12</xdr:col>
      <xdr:colOff>180974</xdr:colOff>
      <xdr:row>6</xdr:row>
      <xdr:rowOff>171450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C6720F4F-3697-4522-94C5-0583517C9457}"/>
            </a:ext>
          </a:extLst>
        </xdr:cNvPr>
        <xdr:cNvSpPr txBox="1"/>
      </xdr:nvSpPr>
      <xdr:spPr>
        <a:xfrm>
          <a:off x="5295901" y="962025"/>
          <a:ext cx="1552573" cy="304800"/>
        </a:xfrm>
        <a:prstGeom prst="borderCallout2">
          <a:avLst>
            <a:gd name="adj1" fmla="val 96875"/>
            <a:gd name="adj2" fmla="val 22290"/>
            <a:gd name="adj3" fmla="val 165625"/>
            <a:gd name="adj4" fmla="val 33347"/>
            <a:gd name="adj5" fmla="val 287500"/>
            <a:gd name="adj6" fmla="val 36038"/>
          </a:avLst>
        </a:prstGeom>
        <a:solidFill>
          <a:schemeClr val="bg1"/>
        </a:solidFill>
        <a:ln w="9525" cmpd="sng">
          <a:solidFill>
            <a:schemeClr val="accent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４</a:t>
          </a:r>
          <a:r>
            <a:rPr kumimoji="1" lang="ja-JP" altLang="en-US" sz="1100" kern="1200" baseline="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個数・人数を</a:t>
          </a:r>
          <a:r>
            <a:rPr kumimoji="1" lang="ja-JP" altLang="en-US" sz="1100" kern="12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入力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4AD15B-071F-4154-8879-F0B294EAE828}">
  <sheetPr codeName="Sheet11"/>
  <dimension ref="A1:S26"/>
  <sheetViews>
    <sheetView view="pageLayout" zoomScaleNormal="100" zoomScaleSheetLayoutView="100" workbookViewId="0">
      <selection activeCell="Q7" sqref="Q7"/>
    </sheetView>
  </sheetViews>
  <sheetFormatPr defaultColWidth="8.75" defaultRowHeight="12" x14ac:dyDescent="0.4"/>
  <cols>
    <col min="1" max="1" width="2" style="4" customWidth="1"/>
    <col min="2" max="2" width="12.5" style="4" customWidth="1"/>
    <col min="3" max="4" width="6.125" style="4" customWidth="1"/>
    <col min="5" max="5" width="8.375" style="4" customWidth="1"/>
    <col min="6" max="6" width="10" style="4" customWidth="1"/>
    <col min="7" max="9" width="8.375" style="4" customWidth="1"/>
    <col min="10" max="11" width="0.875" style="4" customWidth="1"/>
    <col min="12" max="16384" width="8.75" style="4"/>
  </cols>
  <sheetData>
    <row r="1" spans="1:19" ht="15.75" customHeight="1" x14ac:dyDescent="0.4">
      <c r="A1" s="3" t="s">
        <v>26</v>
      </c>
      <c r="D1" s="15"/>
      <c r="E1" s="15"/>
      <c r="F1" s="15"/>
      <c r="G1" s="15"/>
      <c r="H1" s="15"/>
      <c r="I1" s="15"/>
    </row>
    <row r="2" spans="1:19" ht="15.75" customHeight="1" x14ac:dyDescent="0.4">
      <c r="A2" s="3"/>
      <c r="C2" s="15"/>
      <c r="D2" s="15"/>
      <c r="E2" s="15"/>
      <c r="F2" s="15"/>
      <c r="G2" s="15"/>
      <c r="H2" s="15"/>
      <c r="I2" s="15"/>
    </row>
    <row r="3" spans="1:19" ht="15.75" customHeight="1" x14ac:dyDescent="0.4">
      <c r="A3" s="3"/>
      <c r="B3" s="124" t="s">
        <v>75</v>
      </c>
      <c r="C3" s="124"/>
      <c r="D3" s="124"/>
      <c r="E3" s="124"/>
      <c r="F3" s="124"/>
      <c r="G3" s="124"/>
      <c r="H3" s="124"/>
      <c r="I3" s="124"/>
    </row>
    <row r="4" spans="1:19" ht="18" customHeight="1" x14ac:dyDescent="0.4"/>
    <row r="5" spans="1:19" s="1" customFormat="1" ht="6" customHeight="1" x14ac:dyDescent="0.4">
      <c r="B5" s="134" t="s">
        <v>28</v>
      </c>
      <c r="C5" s="16"/>
      <c r="D5" s="16"/>
      <c r="E5" s="16"/>
      <c r="F5" s="16"/>
      <c r="G5" s="16"/>
      <c r="H5" s="17"/>
      <c r="I5" s="20"/>
      <c r="J5" s="4"/>
      <c r="K5" s="4"/>
      <c r="L5" s="14"/>
      <c r="M5" s="14"/>
      <c r="N5" s="14"/>
      <c r="O5" s="14"/>
      <c r="P5" s="14"/>
      <c r="S5" s="4"/>
    </row>
    <row r="6" spans="1:19" s="1" customFormat="1" ht="19.7" customHeight="1" x14ac:dyDescent="0.4">
      <c r="B6" s="135"/>
      <c r="C6" s="137" t="s">
        <v>38</v>
      </c>
      <c r="D6" s="138"/>
      <c r="E6" s="138"/>
      <c r="F6" s="138"/>
      <c r="G6" s="138"/>
      <c r="H6" s="139"/>
      <c r="I6" s="20"/>
      <c r="J6" s="4"/>
      <c r="K6" s="4"/>
      <c r="L6" s="21"/>
      <c r="M6" s="21"/>
      <c r="N6" s="21"/>
      <c r="O6" s="21"/>
      <c r="P6" s="21"/>
      <c r="Q6" s="2"/>
      <c r="S6" s="4"/>
    </row>
    <row r="7" spans="1:19" s="1" customFormat="1" ht="6" customHeight="1" x14ac:dyDescent="0.4">
      <c r="B7" s="136"/>
      <c r="C7" s="18"/>
      <c r="D7" s="18"/>
      <c r="E7" s="18"/>
      <c r="F7" s="18"/>
      <c r="G7" s="18"/>
      <c r="H7" s="19"/>
      <c r="I7" s="20"/>
      <c r="J7" s="4"/>
      <c r="K7" s="4"/>
      <c r="L7" s="14"/>
      <c r="M7" s="14"/>
      <c r="N7" s="14"/>
      <c r="O7" s="14"/>
      <c r="P7" s="14"/>
      <c r="S7" s="4"/>
    </row>
    <row r="8" spans="1:19" ht="15.75" customHeight="1" x14ac:dyDescent="0.4">
      <c r="A8" s="3"/>
      <c r="C8" s="20"/>
      <c r="D8" s="20"/>
      <c r="E8" s="20"/>
      <c r="F8" s="20"/>
      <c r="G8" s="20"/>
      <c r="H8" s="20"/>
      <c r="I8" s="20"/>
    </row>
    <row r="9" spans="1:19" ht="18" customHeight="1" x14ac:dyDescent="0.4"/>
    <row r="10" spans="1:19" ht="18" customHeight="1" x14ac:dyDescent="0.4">
      <c r="C10" s="5" t="s">
        <v>18</v>
      </c>
      <c r="D10" s="88">
        <v>7</v>
      </c>
      <c r="E10" s="6" t="s">
        <v>73</v>
      </c>
      <c r="F10" s="6"/>
      <c r="G10" s="6"/>
      <c r="H10" s="6"/>
      <c r="I10" s="6"/>
      <c r="M10" s="89"/>
    </row>
    <row r="11" spans="1:19" ht="18" customHeight="1" x14ac:dyDescent="0.4">
      <c r="B11" s="5"/>
      <c r="C11" s="125" t="s">
        <v>35</v>
      </c>
      <c r="D11" s="125"/>
      <c r="E11" s="125"/>
      <c r="F11" s="125"/>
      <c r="G11" s="125"/>
      <c r="H11" s="125"/>
      <c r="I11" s="6"/>
    </row>
    <row r="12" spans="1:19" s="8" customFormat="1" ht="18" customHeight="1" x14ac:dyDescent="0.4">
      <c r="A12" s="10"/>
      <c r="B12" s="13"/>
      <c r="D12" s="11"/>
      <c r="E12" s="11"/>
      <c r="F12" s="11"/>
      <c r="G12" s="11"/>
      <c r="H12" s="11"/>
      <c r="I12" s="11"/>
      <c r="K12" s="4"/>
      <c r="L12" s="11"/>
      <c r="M12" s="11"/>
      <c r="N12" s="11"/>
      <c r="O12" s="11"/>
      <c r="P12" s="11"/>
      <c r="Q12" s="11"/>
    </row>
    <row r="13" spans="1:19" ht="9.75" customHeight="1" x14ac:dyDescent="0.4">
      <c r="A13" s="24"/>
      <c r="B13" s="12"/>
    </row>
    <row r="14" spans="1:19" ht="18.75" customHeight="1" x14ac:dyDescent="0.4">
      <c r="A14" s="152" t="s">
        <v>32</v>
      </c>
      <c r="B14" s="153"/>
      <c r="C14" s="152" t="s">
        <v>31</v>
      </c>
      <c r="D14" s="153"/>
      <c r="E14" s="152" t="s">
        <v>27</v>
      </c>
      <c r="F14" s="156"/>
      <c r="G14" s="156"/>
      <c r="H14" s="156"/>
      <c r="I14" s="153"/>
    </row>
    <row r="15" spans="1:19" ht="14.25" customHeight="1" x14ac:dyDescent="0.4">
      <c r="A15" s="154"/>
      <c r="B15" s="155"/>
      <c r="C15" s="154"/>
      <c r="D15" s="155"/>
      <c r="E15" s="157" t="s">
        <v>2</v>
      </c>
      <c r="F15" s="158"/>
      <c r="G15" s="22" t="s">
        <v>3</v>
      </c>
      <c r="H15" s="23" t="s">
        <v>4</v>
      </c>
      <c r="I15" s="22" t="s">
        <v>5</v>
      </c>
    </row>
    <row r="16" spans="1:19" ht="41.25" customHeight="1" x14ac:dyDescent="0.4">
      <c r="A16" s="161" t="s">
        <v>33</v>
      </c>
      <c r="B16" s="162"/>
      <c r="C16" s="163">
        <f>I16</f>
        <v>50000</v>
      </c>
      <c r="D16" s="164"/>
      <c r="E16" s="165" t="s">
        <v>22</v>
      </c>
      <c r="F16" s="166"/>
      <c r="G16" s="7" t="s">
        <v>14</v>
      </c>
      <c r="H16" s="7" t="s">
        <v>14</v>
      </c>
      <c r="I16" s="90">
        <v>50000</v>
      </c>
    </row>
    <row r="17" spans="1:9" ht="21.75" customHeight="1" x14ac:dyDescent="0.4">
      <c r="A17" s="140" t="s">
        <v>25</v>
      </c>
      <c r="B17" s="141"/>
      <c r="C17" s="142">
        <f>SUM(I17:I18)</f>
        <v>50000</v>
      </c>
      <c r="D17" s="143"/>
      <c r="E17" s="144" t="s">
        <v>36</v>
      </c>
      <c r="F17" s="145"/>
      <c r="G17" s="91">
        <v>30000</v>
      </c>
      <c r="H17" s="65" t="s">
        <v>14</v>
      </c>
      <c r="I17" s="28">
        <f>G17</f>
        <v>30000</v>
      </c>
    </row>
    <row r="18" spans="1:9" ht="21.75" customHeight="1" x14ac:dyDescent="0.4">
      <c r="A18" s="132"/>
      <c r="B18" s="133"/>
      <c r="C18" s="159"/>
      <c r="D18" s="160"/>
      <c r="E18" s="150" t="s">
        <v>54</v>
      </c>
      <c r="F18" s="151"/>
      <c r="G18" s="92">
        <v>20000</v>
      </c>
      <c r="H18" s="66" t="s">
        <v>14</v>
      </c>
      <c r="I18" s="29">
        <f>G18</f>
        <v>20000</v>
      </c>
    </row>
    <row r="19" spans="1:9" ht="21.75" customHeight="1" x14ac:dyDescent="0.4">
      <c r="A19" s="140" t="s">
        <v>6</v>
      </c>
      <c r="B19" s="141"/>
      <c r="C19" s="142">
        <f>SUM(I19:I20)</f>
        <v>0</v>
      </c>
      <c r="D19" s="143"/>
      <c r="E19" s="144"/>
      <c r="F19" s="145"/>
      <c r="G19" s="91"/>
      <c r="H19" s="65" t="s">
        <v>14</v>
      </c>
      <c r="I19" s="28">
        <f>G19</f>
        <v>0</v>
      </c>
    </row>
    <row r="20" spans="1:9" ht="21.75" customHeight="1" x14ac:dyDescent="0.4">
      <c r="A20" s="132"/>
      <c r="B20" s="133"/>
      <c r="C20" s="159"/>
      <c r="D20" s="160"/>
      <c r="E20" s="150"/>
      <c r="F20" s="151"/>
      <c r="G20" s="92"/>
      <c r="H20" s="66" t="s">
        <v>14</v>
      </c>
      <c r="I20" s="29">
        <f>G20</f>
        <v>0</v>
      </c>
    </row>
    <row r="21" spans="1:9" ht="21.75" customHeight="1" x14ac:dyDescent="0.4">
      <c r="A21" s="140" t="s">
        <v>23</v>
      </c>
      <c r="B21" s="141"/>
      <c r="C21" s="142">
        <f>SUM(I21:I21)</f>
        <v>18000</v>
      </c>
      <c r="D21" s="143"/>
      <c r="E21" s="144" t="s">
        <v>37</v>
      </c>
      <c r="F21" s="145"/>
      <c r="G21" s="91">
        <v>18000</v>
      </c>
      <c r="H21" s="27" t="s">
        <v>14</v>
      </c>
      <c r="I21" s="28">
        <f>G21</f>
        <v>18000</v>
      </c>
    </row>
    <row r="22" spans="1:9" ht="21.75" customHeight="1" x14ac:dyDescent="0.4">
      <c r="A22" s="140" t="s">
        <v>34</v>
      </c>
      <c r="B22" s="141"/>
      <c r="C22" s="142">
        <f>SUM(I22:I23)</f>
        <v>10000</v>
      </c>
      <c r="D22" s="143"/>
      <c r="E22" s="144" t="s">
        <v>39</v>
      </c>
      <c r="F22" s="145"/>
      <c r="G22" s="91">
        <v>500</v>
      </c>
      <c r="H22" s="94">
        <v>20</v>
      </c>
      <c r="I22" s="28">
        <f>G22*H22</f>
        <v>10000</v>
      </c>
    </row>
    <row r="23" spans="1:9" ht="21.75" customHeight="1" thickBot="1" x14ac:dyDescent="0.45">
      <c r="A23" s="146"/>
      <c r="B23" s="147"/>
      <c r="C23" s="148"/>
      <c r="D23" s="149"/>
      <c r="E23" s="126"/>
      <c r="F23" s="127"/>
      <c r="G23" s="93"/>
      <c r="H23" s="95"/>
      <c r="I23" s="30">
        <f>G23*H23</f>
        <v>0</v>
      </c>
    </row>
    <row r="24" spans="1:9" ht="46.5" customHeight="1" thickTop="1" x14ac:dyDescent="0.4">
      <c r="A24" s="128" t="s">
        <v>67</v>
      </c>
      <c r="B24" s="129"/>
      <c r="C24" s="130">
        <f>SUM(C16:D23)</f>
        <v>128000</v>
      </c>
      <c r="D24" s="131"/>
      <c r="E24" s="132"/>
      <c r="F24" s="133"/>
      <c r="G24" s="25"/>
      <c r="H24" s="25"/>
      <c r="I24" s="26">
        <f>SUM(I16:I23)</f>
        <v>128000</v>
      </c>
    </row>
    <row r="26" spans="1:9" s="8" customFormat="1" ht="13.5" x14ac:dyDescent="0.4">
      <c r="B26" s="9"/>
    </row>
  </sheetData>
  <mergeCells count="29">
    <mergeCell ref="A14:B15"/>
    <mergeCell ref="C14:D15"/>
    <mergeCell ref="E14:I14"/>
    <mergeCell ref="E15:F15"/>
    <mergeCell ref="C19:D20"/>
    <mergeCell ref="E19:F19"/>
    <mergeCell ref="E20:F20"/>
    <mergeCell ref="A16:B16"/>
    <mergeCell ref="C16:D16"/>
    <mergeCell ref="E16:F16"/>
    <mergeCell ref="A17:B18"/>
    <mergeCell ref="C17:D18"/>
    <mergeCell ref="E17:F17"/>
    <mergeCell ref="B3:I3"/>
    <mergeCell ref="C11:H11"/>
    <mergeCell ref="E23:F23"/>
    <mergeCell ref="A24:B24"/>
    <mergeCell ref="C24:D24"/>
    <mergeCell ref="E24:F24"/>
    <mergeCell ref="B5:B7"/>
    <mergeCell ref="C6:H6"/>
    <mergeCell ref="A21:B21"/>
    <mergeCell ref="C21:D21"/>
    <mergeCell ref="E21:F21"/>
    <mergeCell ref="A22:B23"/>
    <mergeCell ref="C22:D23"/>
    <mergeCell ref="E22:F22"/>
    <mergeCell ref="E18:F18"/>
    <mergeCell ref="A19:B20"/>
  </mergeCells>
  <phoneticPr fontId="1"/>
  <conditionalFormatting sqref="B3">
    <cfRule type="cellIs" dxfId="9" priority="4" operator="between">
      <formula>0</formula>
      <formula>0</formula>
    </cfRule>
  </conditionalFormatting>
  <conditionalFormatting sqref="C5:C8">
    <cfRule type="cellIs" dxfId="8" priority="3" operator="between">
      <formula>0</formula>
      <formula>0</formula>
    </cfRule>
  </conditionalFormatting>
  <conditionalFormatting sqref="D10">
    <cfRule type="containsText" dxfId="7" priority="5" operator="containsText" text="0">
      <formula>NOT(ISERROR(SEARCH("0",D10)))</formula>
    </cfRule>
  </conditionalFormatting>
  <conditionalFormatting sqref="M10">
    <cfRule type="containsText" dxfId="6" priority="1" operator="containsText" text="0">
      <formula>NOT(ISERROR(SEARCH("0",M10)))</formula>
    </cfRule>
  </conditionalFormatting>
  <dataValidations count="2">
    <dataValidation allowBlank="1" showInputMessage="1" showErrorMessage="1" prompt="自動計算" sqref="C16:D24 I17:I24" xr:uid="{ECB56FCB-0E63-4AF9-8103-9FED212EBA19}"/>
    <dataValidation type="list" allowBlank="1" showInputMessage="1" showErrorMessage="1" sqref="I16" xr:uid="{E347E077-F6D5-434B-BBC4-7A23C1A3912D}">
      <formula1>"50000,75000"</formula1>
    </dataValidation>
  </dataValidations>
  <printOptions horizontalCentered="1"/>
  <pageMargins left="0.31496062992125984" right="0.31496062992125984" top="0.43307086614173229" bottom="0.43307086614173229" header="0.31496062992125984" footer="0.31496062992125984"/>
  <pageSetup paperSize="9" orientation="landscape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F1786-3269-4057-B4B3-353287936C45}">
  <dimension ref="A1:R35"/>
  <sheetViews>
    <sheetView tabSelected="1" view="pageBreakPreview" zoomScaleNormal="100" zoomScaleSheetLayoutView="100" workbookViewId="0">
      <selection activeCell="B2" sqref="B2:J2"/>
    </sheetView>
  </sheetViews>
  <sheetFormatPr defaultColWidth="8.75" defaultRowHeight="12" x14ac:dyDescent="0.4"/>
  <cols>
    <col min="1" max="1" width="1.25" style="31" customWidth="1"/>
    <col min="2" max="2" width="10.25" style="31" customWidth="1"/>
    <col min="3" max="5" width="9.25" style="31" customWidth="1"/>
    <col min="6" max="6" width="9.375" style="31" customWidth="1"/>
    <col min="7" max="7" width="12.875" style="31" customWidth="1"/>
    <col min="8" max="8" width="7.5" style="31" customWidth="1"/>
    <col min="9" max="10" width="8.375" style="31" customWidth="1"/>
    <col min="11" max="12" width="0.875" style="31" customWidth="1"/>
    <col min="13" max="13" width="3.75" style="32" customWidth="1"/>
    <col min="14" max="14" width="17.25" style="31" customWidth="1"/>
    <col min="15" max="15" width="7.375" style="31" customWidth="1"/>
    <col min="16" max="16" width="10.5" style="31" customWidth="1"/>
    <col min="17" max="16384" width="8.75" style="31"/>
  </cols>
  <sheetData>
    <row r="1" spans="1:18" ht="15.75" customHeight="1" x14ac:dyDescent="0.4">
      <c r="A1" s="1" t="s">
        <v>26</v>
      </c>
      <c r="C1" s="216" t="str">
        <f>'第２号様式「予算書～収入の部～」 (作成手順及び記載例)'!C6:H6</f>
        <v>◯◯市◯◯◯団体</v>
      </c>
      <c r="D1" s="216"/>
      <c r="E1" s="216"/>
      <c r="F1" s="216"/>
      <c r="G1" s="216"/>
      <c r="H1" s="216"/>
      <c r="I1" s="216"/>
      <c r="J1" s="216"/>
    </row>
    <row r="2" spans="1:18" ht="15.75" customHeight="1" x14ac:dyDescent="0.4">
      <c r="A2" s="1"/>
      <c r="B2" s="124" t="s">
        <v>74</v>
      </c>
      <c r="C2" s="124"/>
      <c r="D2" s="124"/>
      <c r="E2" s="124"/>
      <c r="F2" s="124"/>
      <c r="G2" s="124"/>
      <c r="H2" s="124"/>
      <c r="I2" s="124"/>
      <c r="J2" s="124"/>
    </row>
    <row r="4" spans="1:18" ht="14.25" x14ac:dyDescent="0.4">
      <c r="C4" s="33" t="s">
        <v>68</v>
      </c>
      <c r="D4" s="78">
        <f>'第２号様式「予算書～収入の部～」 (作成手順及び記載例)'!D10</f>
        <v>7</v>
      </c>
      <c r="E4" s="217" t="s">
        <v>73</v>
      </c>
      <c r="F4" s="217"/>
      <c r="G4" s="217"/>
      <c r="H4" s="217"/>
      <c r="I4" s="34"/>
      <c r="L4" s="35"/>
      <c r="M4" s="31"/>
    </row>
    <row r="5" spans="1:18" ht="14.25" x14ac:dyDescent="0.4">
      <c r="B5" s="33"/>
      <c r="C5" s="125" t="s">
        <v>59</v>
      </c>
      <c r="D5" s="125"/>
      <c r="E5" s="125"/>
      <c r="F5" s="125"/>
      <c r="G5" s="125"/>
      <c r="H5" s="125"/>
      <c r="I5" s="125"/>
      <c r="J5" s="34"/>
      <c r="M5" s="35"/>
    </row>
    <row r="6" spans="1:18" ht="14.25" x14ac:dyDescent="0.4">
      <c r="B6" s="33"/>
      <c r="C6" s="78"/>
      <c r="D6" s="78"/>
      <c r="E6" s="78"/>
      <c r="F6" s="78"/>
      <c r="G6" s="78"/>
      <c r="H6" s="78"/>
      <c r="I6" s="78"/>
      <c r="J6" s="34"/>
      <c r="M6" s="35"/>
    </row>
    <row r="7" spans="1:18" s="38" customFormat="1" ht="16.5" x14ac:dyDescent="0.4">
      <c r="A7" s="36"/>
      <c r="B7" s="37"/>
      <c r="D7" s="39"/>
      <c r="E7" s="39"/>
      <c r="F7" s="39"/>
      <c r="G7" s="39"/>
      <c r="H7" s="39"/>
      <c r="I7" s="39"/>
      <c r="J7" s="39"/>
      <c r="L7" s="31"/>
      <c r="M7" s="68"/>
      <c r="N7" s="39"/>
      <c r="O7" s="39"/>
      <c r="P7" s="39"/>
      <c r="Q7" s="39"/>
      <c r="R7" s="39"/>
    </row>
    <row r="8" spans="1:18" s="38" customFormat="1" ht="16.5" x14ac:dyDescent="0.4">
      <c r="A8" s="36"/>
      <c r="B8" s="37"/>
      <c r="C8" s="37"/>
      <c r="D8" s="40"/>
      <c r="E8" s="40"/>
      <c r="F8" s="39"/>
      <c r="G8" s="39"/>
      <c r="H8" s="39"/>
      <c r="I8" s="39"/>
      <c r="J8" s="39"/>
      <c r="L8" s="31"/>
      <c r="M8" s="68"/>
      <c r="N8" s="39"/>
      <c r="O8" s="39"/>
      <c r="P8" s="39"/>
      <c r="Q8" s="39"/>
      <c r="R8" s="39"/>
    </row>
    <row r="9" spans="1:18" ht="12" customHeight="1" x14ac:dyDescent="0.4">
      <c r="A9" s="218" t="s">
        <v>1</v>
      </c>
      <c r="B9" s="219"/>
      <c r="C9" s="222" t="s">
        <v>29</v>
      </c>
      <c r="D9" s="225" t="s">
        <v>30</v>
      </c>
      <c r="E9" s="218" t="s">
        <v>27</v>
      </c>
      <c r="F9" s="230"/>
      <c r="G9" s="230"/>
      <c r="H9" s="230"/>
      <c r="I9" s="230"/>
      <c r="J9" s="219"/>
      <c r="M9" s="69"/>
    </row>
    <row r="10" spans="1:18" ht="12" customHeight="1" x14ac:dyDescent="0.4">
      <c r="A10" s="220"/>
      <c r="B10" s="221"/>
      <c r="C10" s="223"/>
      <c r="D10" s="226"/>
      <c r="E10" s="80" t="s">
        <v>61</v>
      </c>
      <c r="F10" s="218" t="s">
        <v>21</v>
      </c>
      <c r="G10" s="219"/>
      <c r="H10" s="228" t="s">
        <v>3</v>
      </c>
      <c r="I10" s="81" t="s">
        <v>65</v>
      </c>
      <c r="J10" s="228" t="s">
        <v>5</v>
      </c>
      <c r="M10" s="69"/>
    </row>
    <row r="11" spans="1:18" ht="14.25" customHeight="1" x14ac:dyDescent="0.4">
      <c r="A11" s="179"/>
      <c r="B11" s="180"/>
      <c r="C11" s="224"/>
      <c r="D11" s="227"/>
      <c r="E11" s="82" t="s">
        <v>41</v>
      </c>
      <c r="F11" s="179"/>
      <c r="G11" s="180"/>
      <c r="H11" s="229"/>
      <c r="I11" s="83" t="s">
        <v>66</v>
      </c>
      <c r="J11" s="229"/>
      <c r="M11" s="70"/>
    </row>
    <row r="12" spans="1:18" ht="17.25" customHeight="1" x14ac:dyDescent="0.4">
      <c r="A12" s="168" t="s">
        <v>7</v>
      </c>
      <c r="B12" s="169"/>
      <c r="C12" s="172">
        <f>SUM(J12:J13)</f>
        <v>21000</v>
      </c>
      <c r="D12" s="172">
        <f>SUMIF(E12:E13,$E$10,J12:J13)</f>
        <v>21000</v>
      </c>
      <c r="E12" s="110" t="s">
        <v>61</v>
      </c>
      <c r="F12" s="211" t="s">
        <v>44</v>
      </c>
      <c r="G12" s="215"/>
      <c r="H12" s="102">
        <v>1500</v>
      </c>
      <c r="I12" s="103">
        <v>10</v>
      </c>
      <c r="J12" s="42">
        <f t="shared" ref="J12:J15" si="0">H12*I12</f>
        <v>15000</v>
      </c>
      <c r="M12" s="69"/>
    </row>
    <row r="13" spans="1:18" ht="17.25" customHeight="1" x14ac:dyDescent="0.4">
      <c r="A13" s="170"/>
      <c r="B13" s="171"/>
      <c r="C13" s="173"/>
      <c r="D13" s="173"/>
      <c r="E13" s="111" t="s">
        <v>61</v>
      </c>
      <c r="F13" s="174" t="s">
        <v>60</v>
      </c>
      <c r="G13" s="175"/>
      <c r="H13" s="100">
        <v>300</v>
      </c>
      <c r="I13" s="101">
        <v>20</v>
      </c>
      <c r="J13" s="44">
        <f t="shared" si="0"/>
        <v>6000</v>
      </c>
      <c r="M13" s="69"/>
    </row>
    <row r="14" spans="1:18" ht="17.25" customHeight="1" x14ac:dyDescent="0.4">
      <c r="A14" s="168" t="s">
        <v>8</v>
      </c>
      <c r="B14" s="169"/>
      <c r="C14" s="172">
        <f>SUM(J14:J15)</f>
        <v>28000</v>
      </c>
      <c r="D14" s="172">
        <f>SUMIF(E14:E15,$E$10,J14:J15)</f>
        <v>28000</v>
      </c>
      <c r="E14" s="110" t="s">
        <v>61</v>
      </c>
      <c r="F14" s="211" t="s">
        <v>50</v>
      </c>
      <c r="G14" s="212"/>
      <c r="H14" s="102">
        <v>1200</v>
      </c>
      <c r="I14" s="103">
        <v>10</v>
      </c>
      <c r="J14" s="42">
        <f t="shared" si="0"/>
        <v>12000</v>
      </c>
      <c r="M14" s="69"/>
    </row>
    <row r="15" spans="1:18" ht="17.25" customHeight="1" x14ac:dyDescent="0.4">
      <c r="A15" s="181"/>
      <c r="B15" s="182"/>
      <c r="C15" s="185"/>
      <c r="D15" s="173"/>
      <c r="E15" s="111" t="s">
        <v>61</v>
      </c>
      <c r="F15" s="213" t="s">
        <v>51</v>
      </c>
      <c r="G15" s="214"/>
      <c r="H15" s="98">
        <v>800</v>
      </c>
      <c r="I15" s="99">
        <v>20</v>
      </c>
      <c r="J15" s="43">
        <f t="shared" si="0"/>
        <v>16000</v>
      </c>
      <c r="M15" s="69"/>
    </row>
    <row r="16" spans="1:18" ht="17.25" customHeight="1" x14ac:dyDescent="0.4">
      <c r="A16" s="168" t="s">
        <v>9</v>
      </c>
      <c r="B16" s="206"/>
      <c r="C16" s="46">
        <f>SUM(C17:C26)</f>
        <v>30000</v>
      </c>
      <c r="D16" s="87">
        <f>SUM(D17:D26)</f>
        <v>22000</v>
      </c>
      <c r="E16" s="79"/>
      <c r="F16" s="207"/>
      <c r="G16" s="208"/>
      <c r="H16" s="47"/>
      <c r="I16" s="48"/>
      <c r="J16" s="49">
        <f>SUM(J17:J26)</f>
        <v>30000</v>
      </c>
      <c r="M16" s="71"/>
    </row>
    <row r="17" spans="1:16" ht="17.25" customHeight="1" x14ac:dyDescent="0.4">
      <c r="A17" s="50"/>
      <c r="B17" s="196" t="s">
        <v>10</v>
      </c>
      <c r="C17" s="172">
        <f>SUM(J17:J21)</f>
        <v>11600</v>
      </c>
      <c r="D17" s="172">
        <f>SUMIF(E17:E21,$E$10,J17:J21)</f>
        <v>9600</v>
      </c>
      <c r="E17" s="110" t="s">
        <v>61</v>
      </c>
      <c r="F17" s="112" t="s">
        <v>72</v>
      </c>
      <c r="G17" s="113" t="s">
        <v>71</v>
      </c>
      <c r="H17" s="96">
        <v>1000</v>
      </c>
      <c r="I17" s="97">
        <v>4</v>
      </c>
      <c r="J17" s="75">
        <f>H17*I17</f>
        <v>4000</v>
      </c>
      <c r="M17" s="69"/>
    </row>
    <row r="18" spans="1:16" ht="17.25" customHeight="1" x14ac:dyDescent="0.4">
      <c r="A18" s="50"/>
      <c r="B18" s="197"/>
      <c r="C18" s="185"/>
      <c r="D18" s="185"/>
      <c r="E18" s="111" t="s">
        <v>61</v>
      </c>
      <c r="F18" s="112" t="s">
        <v>52</v>
      </c>
      <c r="G18" s="113" t="s">
        <v>48</v>
      </c>
      <c r="H18" s="96">
        <v>110</v>
      </c>
      <c r="I18" s="97">
        <v>20</v>
      </c>
      <c r="J18" s="75">
        <f t="shared" ref="J18:J20" si="1">H18*I18</f>
        <v>2200</v>
      </c>
      <c r="M18" s="69"/>
    </row>
    <row r="19" spans="1:16" ht="17.25" customHeight="1" x14ac:dyDescent="0.4">
      <c r="A19" s="50"/>
      <c r="B19" s="197"/>
      <c r="C19" s="185"/>
      <c r="D19" s="185"/>
      <c r="E19" s="111" t="s">
        <v>61</v>
      </c>
      <c r="F19" s="112" t="s">
        <v>52</v>
      </c>
      <c r="G19" s="113" t="s">
        <v>49</v>
      </c>
      <c r="H19" s="96">
        <v>110</v>
      </c>
      <c r="I19" s="97">
        <v>20</v>
      </c>
      <c r="J19" s="75">
        <f t="shared" si="1"/>
        <v>2200</v>
      </c>
      <c r="M19" s="72"/>
    </row>
    <row r="20" spans="1:16" ht="17.25" customHeight="1" x14ac:dyDescent="0.4">
      <c r="A20" s="50"/>
      <c r="B20" s="197"/>
      <c r="C20" s="185"/>
      <c r="D20" s="185"/>
      <c r="E20" s="114" t="s">
        <v>61</v>
      </c>
      <c r="F20" s="115" t="s">
        <v>52</v>
      </c>
      <c r="G20" s="116" t="s">
        <v>53</v>
      </c>
      <c r="H20" s="98">
        <v>600</v>
      </c>
      <c r="I20" s="99">
        <v>2</v>
      </c>
      <c r="J20" s="86">
        <f t="shared" si="1"/>
        <v>1200</v>
      </c>
      <c r="M20" s="72"/>
    </row>
    <row r="21" spans="1:16" ht="17.25" customHeight="1" x14ac:dyDescent="0.4">
      <c r="A21" s="50"/>
      <c r="B21" s="197"/>
      <c r="C21" s="185"/>
      <c r="D21" s="185"/>
      <c r="E21" s="117" t="s">
        <v>41</v>
      </c>
      <c r="F21" s="209" t="s">
        <v>47</v>
      </c>
      <c r="G21" s="210"/>
      <c r="H21" s="100">
        <v>2000</v>
      </c>
      <c r="I21" s="101">
        <v>1</v>
      </c>
      <c r="J21" s="44">
        <f>H21*I21</f>
        <v>2000</v>
      </c>
      <c r="M21" s="72"/>
    </row>
    <row r="22" spans="1:16" ht="17.25" customHeight="1" x14ac:dyDescent="0.4">
      <c r="A22" s="50"/>
      <c r="B22" s="196" t="s">
        <v>17</v>
      </c>
      <c r="C22" s="172">
        <f>SUM(J22:J25)</f>
        <v>16000</v>
      </c>
      <c r="D22" s="172">
        <f>SUMIF(E22:E25,$E$10,J22:J25)</f>
        <v>10000</v>
      </c>
      <c r="E22" s="110" t="s">
        <v>61</v>
      </c>
      <c r="F22" s="198" t="s">
        <v>70</v>
      </c>
      <c r="G22" s="118" t="s">
        <v>40</v>
      </c>
      <c r="H22" s="102">
        <v>400</v>
      </c>
      <c r="I22" s="103">
        <v>20</v>
      </c>
      <c r="J22" s="42">
        <f t="shared" ref="J22:J31" si="2">H22*I22</f>
        <v>8000</v>
      </c>
      <c r="M22" s="69"/>
    </row>
    <row r="23" spans="1:16" ht="17.25" customHeight="1" x14ac:dyDescent="0.4">
      <c r="A23" s="50"/>
      <c r="B23" s="197"/>
      <c r="C23" s="185"/>
      <c r="D23" s="185"/>
      <c r="E23" s="111" t="s">
        <v>61</v>
      </c>
      <c r="F23" s="199"/>
      <c r="G23" s="119" t="s">
        <v>58</v>
      </c>
      <c r="H23" s="100">
        <v>100</v>
      </c>
      <c r="I23" s="101">
        <v>20</v>
      </c>
      <c r="J23" s="45">
        <f t="shared" si="2"/>
        <v>2000</v>
      </c>
      <c r="M23" s="69"/>
    </row>
    <row r="24" spans="1:16" ht="17.25" customHeight="1" x14ac:dyDescent="0.4">
      <c r="A24" s="50"/>
      <c r="B24" s="197"/>
      <c r="C24" s="185"/>
      <c r="D24" s="185"/>
      <c r="E24" s="110" t="s">
        <v>41</v>
      </c>
      <c r="F24" s="200" t="s">
        <v>62</v>
      </c>
      <c r="G24" s="120" t="s">
        <v>40</v>
      </c>
      <c r="H24" s="104">
        <v>500</v>
      </c>
      <c r="I24" s="105">
        <v>10</v>
      </c>
      <c r="J24" s="52">
        <f t="shared" si="2"/>
        <v>5000</v>
      </c>
      <c r="M24" s="69"/>
    </row>
    <row r="25" spans="1:16" ht="17.25" customHeight="1" x14ac:dyDescent="0.4">
      <c r="A25" s="50"/>
      <c r="B25" s="197"/>
      <c r="C25" s="185"/>
      <c r="D25" s="185"/>
      <c r="E25" s="117" t="s">
        <v>41</v>
      </c>
      <c r="F25" s="201"/>
      <c r="G25" s="120" t="s">
        <v>58</v>
      </c>
      <c r="H25" s="98">
        <v>100</v>
      </c>
      <c r="I25" s="99">
        <v>10</v>
      </c>
      <c r="J25" s="53">
        <f t="shared" si="2"/>
        <v>1000</v>
      </c>
      <c r="M25" s="69"/>
    </row>
    <row r="26" spans="1:16" ht="17.25" customHeight="1" x14ac:dyDescent="0.4">
      <c r="A26" s="50"/>
      <c r="B26" s="51" t="s">
        <v>11</v>
      </c>
      <c r="C26" s="41">
        <f>SUM(J26:J26)</f>
        <v>2400</v>
      </c>
      <c r="D26" s="41">
        <f>SUMIF(E26,$E$10,J26)</f>
        <v>2400</v>
      </c>
      <c r="E26" s="110" t="s">
        <v>61</v>
      </c>
      <c r="F26" s="189" t="s">
        <v>45</v>
      </c>
      <c r="G26" s="190"/>
      <c r="H26" s="102">
        <v>80</v>
      </c>
      <c r="I26" s="103">
        <v>30</v>
      </c>
      <c r="J26" s="42">
        <f t="shared" si="2"/>
        <v>2400</v>
      </c>
      <c r="M26" s="70"/>
    </row>
    <row r="27" spans="1:16" ht="17.25" customHeight="1" x14ac:dyDescent="0.4">
      <c r="A27" s="168" t="s">
        <v>12</v>
      </c>
      <c r="B27" s="169"/>
      <c r="C27" s="172">
        <f>SUM(J27:J28)</f>
        <v>9000</v>
      </c>
      <c r="D27" s="172">
        <f t="shared" ref="D27" si="3">SUMIF(E27:E28,$E$10,J27:J28)</f>
        <v>4000</v>
      </c>
      <c r="E27" s="110" t="s">
        <v>61</v>
      </c>
      <c r="F27" s="202" t="s">
        <v>69</v>
      </c>
      <c r="G27" s="203"/>
      <c r="H27" s="102">
        <v>200</v>
      </c>
      <c r="I27" s="103">
        <v>20</v>
      </c>
      <c r="J27" s="42">
        <f t="shared" si="2"/>
        <v>4000</v>
      </c>
      <c r="M27" s="69"/>
    </row>
    <row r="28" spans="1:16" ht="17.25" customHeight="1" x14ac:dyDescent="0.4">
      <c r="A28" s="170"/>
      <c r="B28" s="171"/>
      <c r="C28" s="173"/>
      <c r="D28" s="173"/>
      <c r="E28" s="117" t="s">
        <v>63</v>
      </c>
      <c r="F28" s="204" t="s">
        <v>64</v>
      </c>
      <c r="G28" s="205"/>
      <c r="H28" s="100">
        <v>500</v>
      </c>
      <c r="I28" s="101">
        <v>10</v>
      </c>
      <c r="J28" s="45">
        <f t="shared" si="2"/>
        <v>5000</v>
      </c>
      <c r="M28" s="69"/>
    </row>
    <row r="29" spans="1:16" ht="17.25" customHeight="1" x14ac:dyDescent="0.4">
      <c r="A29" s="181" t="s">
        <v>13</v>
      </c>
      <c r="B29" s="182"/>
      <c r="C29" s="185">
        <f>SUM(J29:J31)</f>
        <v>40000</v>
      </c>
      <c r="D29" s="185">
        <f>SUMIF(E29:E31,$E$10,J29:J31)</f>
        <v>40000</v>
      </c>
      <c r="E29" s="121" t="s">
        <v>61</v>
      </c>
      <c r="F29" s="187" t="s">
        <v>19</v>
      </c>
      <c r="G29" s="120" t="s">
        <v>42</v>
      </c>
      <c r="H29" s="106">
        <v>800</v>
      </c>
      <c r="I29" s="107">
        <v>20</v>
      </c>
      <c r="J29" s="52">
        <f t="shared" si="2"/>
        <v>16000</v>
      </c>
      <c r="M29" s="69"/>
      <c r="N29" s="77"/>
    </row>
    <row r="30" spans="1:16" ht="17.25" customHeight="1" x14ac:dyDescent="0.4">
      <c r="A30" s="181"/>
      <c r="B30" s="182"/>
      <c r="C30" s="185"/>
      <c r="D30" s="185"/>
      <c r="E30" s="111" t="s">
        <v>61</v>
      </c>
      <c r="F30" s="188"/>
      <c r="G30" s="120" t="s">
        <v>43</v>
      </c>
      <c r="H30" s="106">
        <v>1500</v>
      </c>
      <c r="I30" s="107">
        <v>10</v>
      </c>
      <c r="J30" s="52">
        <f t="shared" si="2"/>
        <v>15000</v>
      </c>
      <c r="M30" s="69"/>
      <c r="N30" s="176" t="s">
        <v>0</v>
      </c>
      <c r="O30" s="176"/>
      <c r="P30" s="176"/>
    </row>
    <row r="31" spans="1:16" ht="17.25" customHeight="1" thickBot="1" x14ac:dyDescent="0.45">
      <c r="A31" s="183"/>
      <c r="B31" s="184"/>
      <c r="C31" s="186"/>
      <c r="D31" s="186"/>
      <c r="E31" s="122" t="s">
        <v>61</v>
      </c>
      <c r="F31" s="54" t="s">
        <v>20</v>
      </c>
      <c r="G31" s="123" t="s">
        <v>46</v>
      </c>
      <c r="H31" s="108">
        <v>3000</v>
      </c>
      <c r="I31" s="109">
        <v>3</v>
      </c>
      <c r="J31" s="74">
        <f t="shared" si="2"/>
        <v>9000</v>
      </c>
      <c r="M31" s="69"/>
      <c r="N31" s="167" t="s">
        <v>55</v>
      </c>
      <c r="O31" s="167" t="s">
        <v>56</v>
      </c>
      <c r="P31" s="167"/>
    </row>
    <row r="32" spans="1:16" ht="22.5" customHeight="1" thickTop="1" x14ac:dyDescent="0.4">
      <c r="A32" s="177" t="s">
        <v>15</v>
      </c>
      <c r="B32" s="178"/>
      <c r="C32" s="55">
        <f>SUM(C12:C31)-C16</f>
        <v>128000</v>
      </c>
      <c r="D32" s="84">
        <f>SUM(D12:D31)-D16</f>
        <v>115000</v>
      </c>
      <c r="E32" s="85"/>
      <c r="F32" s="179"/>
      <c r="G32" s="180"/>
      <c r="H32" s="56"/>
      <c r="I32" s="57"/>
      <c r="J32" s="55">
        <f>SUM(J12:J31)-J16</f>
        <v>128000</v>
      </c>
      <c r="M32" s="76"/>
      <c r="N32" s="167"/>
      <c r="O32" s="73" t="s">
        <v>57</v>
      </c>
      <c r="P32" s="67">
        <f>'第２号様式「予算書～収入の部～」 (作成手順及び記載例)'!I16</f>
        <v>50000</v>
      </c>
    </row>
    <row r="33" spans="1:16" ht="13.5" customHeight="1" x14ac:dyDescent="0.4">
      <c r="A33" s="58"/>
      <c r="B33" s="58"/>
      <c r="C33" s="59"/>
      <c r="D33" s="59"/>
      <c r="E33" s="59"/>
      <c r="F33" s="60"/>
      <c r="G33" s="60"/>
      <c r="H33" s="61"/>
      <c r="I33" s="60"/>
      <c r="J33" s="61"/>
      <c r="N33" s="191" t="str">
        <f>IF($C$34='第２号様式「予算書～収入の部～」 (作成手順及び記載例)'!$C$24,"○","×")</f>
        <v>○</v>
      </c>
      <c r="O33" s="191" t="str">
        <f>IF(H34&gt;=P32*2,"○","×")</f>
        <v>○</v>
      </c>
      <c r="P33" s="191"/>
    </row>
    <row r="34" spans="1:16" ht="22.5" customHeight="1" x14ac:dyDescent="0.4">
      <c r="A34" s="192" t="s">
        <v>15</v>
      </c>
      <c r="B34" s="192"/>
      <c r="C34" s="195">
        <f>C32</f>
        <v>128000</v>
      </c>
      <c r="D34" s="195"/>
      <c r="E34" s="195"/>
      <c r="F34" s="193" t="s">
        <v>24</v>
      </c>
      <c r="G34" s="193"/>
      <c r="H34" s="194">
        <f>D32</f>
        <v>115000</v>
      </c>
      <c r="I34" s="194"/>
      <c r="J34" s="62" t="s">
        <v>16</v>
      </c>
      <c r="M34" s="63"/>
      <c r="N34" s="191"/>
      <c r="O34" s="191"/>
      <c r="P34" s="191"/>
    </row>
    <row r="35" spans="1:16" s="38" customFormat="1" ht="13.5" x14ac:dyDescent="0.4">
      <c r="B35" s="64"/>
      <c r="M35" s="32"/>
    </row>
  </sheetData>
  <mergeCells count="53">
    <mergeCell ref="F12:G12"/>
    <mergeCell ref="C1:J1"/>
    <mergeCell ref="E4:H4"/>
    <mergeCell ref="A9:B11"/>
    <mergeCell ref="C9:C11"/>
    <mergeCell ref="D9:D11"/>
    <mergeCell ref="C5:I5"/>
    <mergeCell ref="B2:J2"/>
    <mergeCell ref="J10:J11"/>
    <mergeCell ref="E9:J9"/>
    <mergeCell ref="F10:G11"/>
    <mergeCell ref="H10:H11"/>
    <mergeCell ref="A14:B15"/>
    <mergeCell ref="C14:C15"/>
    <mergeCell ref="D14:D15"/>
    <mergeCell ref="F14:G14"/>
    <mergeCell ref="F15:G15"/>
    <mergeCell ref="A16:B16"/>
    <mergeCell ref="F16:G16"/>
    <mergeCell ref="B17:B21"/>
    <mergeCell ref="C17:C21"/>
    <mergeCell ref="D17:D21"/>
    <mergeCell ref="F21:G21"/>
    <mergeCell ref="D27:D28"/>
    <mergeCell ref="B22:B25"/>
    <mergeCell ref="C22:C25"/>
    <mergeCell ref="D22:D25"/>
    <mergeCell ref="F22:F23"/>
    <mergeCell ref="F24:F25"/>
    <mergeCell ref="F27:G27"/>
    <mergeCell ref="F28:G28"/>
    <mergeCell ref="N33:N34"/>
    <mergeCell ref="O33:P34"/>
    <mergeCell ref="A34:B34"/>
    <mergeCell ref="F34:G34"/>
    <mergeCell ref="H34:I34"/>
    <mergeCell ref="C34:E34"/>
    <mergeCell ref="N31:N32"/>
    <mergeCell ref="O31:P31"/>
    <mergeCell ref="A12:B13"/>
    <mergeCell ref="C12:C13"/>
    <mergeCell ref="D12:D13"/>
    <mergeCell ref="F13:G13"/>
    <mergeCell ref="N30:P30"/>
    <mergeCell ref="A32:B32"/>
    <mergeCell ref="F32:G32"/>
    <mergeCell ref="A29:B31"/>
    <mergeCell ref="C29:C31"/>
    <mergeCell ref="D29:D31"/>
    <mergeCell ref="F29:F30"/>
    <mergeCell ref="F26:G26"/>
    <mergeCell ref="A27:B28"/>
    <mergeCell ref="C27:C28"/>
  </mergeCells>
  <phoneticPr fontId="1"/>
  <conditionalFormatting sqref="B2">
    <cfRule type="cellIs" dxfId="5" priority="5" operator="between">
      <formula>0</formula>
      <formula>0</formula>
    </cfRule>
  </conditionalFormatting>
  <conditionalFormatting sqref="C1">
    <cfRule type="cellIs" dxfId="4" priority="6" operator="between">
      <formula>0</formula>
      <formula>0</formula>
    </cfRule>
  </conditionalFormatting>
  <conditionalFormatting sqref="D4">
    <cfRule type="containsText" dxfId="3" priority="7" operator="containsText" text="0">
      <formula>NOT(ISERROR(SEARCH("0",D4)))</formula>
    </cfRule>
  </conditionalFormatting>
  <conditionalFormatting sqref="E12:E15">
    <cfRule type="containsText" dxfId="2" priority="4" operator="containsText" text="対象外">
      <formula>NOT(ISERROR(SEARCH("対象外",E12)))</formula>
    </cfRule>
  </conditionalFormatting>
  <conditionalFormatting sqref="E17:E31">
    <cfRule type="containsText" dxfId="1" priority="1" operator="containsText" text="対象外">
      <formula>NOT(ISERROR(SEARCH("対象外",E17)))</formula>
    </cfRule>
  </conditionalFormatting>
  <conditionalFormatting sqref="H34:I34">
    <cfRule type="containsText" dxfId="0" priority="8" operator="containsText" text="申請不可">
      <formula>NOT(ISERROR(SEARCH("申請不可",H34)))</formula>
    </cfRule>
  </conditionalFormatting>
  <dataValidations count="3">
    <dataValidation allowBlank="1" showInputMessage="1" showErrorMessage="1" prompt="自動計算" sqref="C14:C32 D16:E16 C12 D32:E32 J12:J32" xr:uid="{1A025B36-28ED-498A-A0A0-3109E3754E9F}"/>
    <dataValidation allowBlank="1" showInputMessage="1" showErrorMessage="1" promptTitle="自動計算" sqref="H34:I34 C34" xr:uid="{3DA6ACB4-49A4-438E-9053-DDABFAF45A3E}"/>
    <dataValidation type="list" allowBlank="1" showInputMessage="1" showErrorMessage="1" sqref="E12:E15 E17:E31" xr:uid="{B7B49A97-3A8C-49AB-A2B5-79EFDF62A122}">
      <formula1>$E$10:$E$11</formula1>
    </dataValidation>
  </dataValidations>
  <printOptions horizontalCentered="1"/>
  <pageMargins left="0.31496062992125984" right="0.31496062992125984" top="0.23622047244094491" bottom="0.23622047244094491" header="0.31496062992125984" footer="0.31496062992125984"/>
  <pageSetup paperSize="9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第２号様式「予算書～収入の部～」 (作成手順及び記載例)</vt:lpstr>
      <vt:lpstr>第２号様式「予算書～支出の部～」 (作成手順及び記載例)</vt:lpstr>
      <vt:lpstr>'第２号様式「予算書～支出の部～」 (作成手順及び記載例)'!Print_Area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郁子 竹本</dc:creator>
  <cp:lastModifiedBy>郁子 竹本</cp:lastModifiedBy>
  <cp:lastPrinted>2025-03-03T04:02:11Z</cp:lastPrinted>
  <dcterms:created xsi:type="dcterms:W3CDTF">2024-07-12T05:21:55Z</dcterms:created>
  <dcterms:modified xsi:type="dcterms:W3CDTF">2025-03-03T04:02:14Z</dcterms:modified>
</cp:coreProperties>
</file>